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240" windowHeight="7755" activeTab="0"/>
  </bookViews>
  <sheets>
    <sheet name="OHA" sheetId="1" r:id="rId1"/>
    <sheet name="severity-probability" sheetId="2" r:id="rId2"/>
    <sheet name="PSSA generic fault tree" sheetId="3" r:id="rId3"/>
    <sheet name="PSSA - safety requirements" sheetId="4" r:id="rId4"/>
    <sheet name="DLK - perf. requirements" sheetId="5" r:id="rId5"/>
  </sheets>
  <externalReferences>
    <externalReference r:id="rId8"/>
    <externalReference r:id="rId9"/>
  </externalReferences>
  <definedNames>
    <definedName name="_Toc399251636" localSheetId="0">'OHA'!#REF!</definedName>
    <definedName name="_Toc399251636" localSheetId="3">'PSSA - safety requirements'!#REF!</definedName>
    <definedName name="DME_BeforeCloseCompleted_ISS_CB0_2590009_4_.xls" hidden="1">"False"</definedName>
    <definedName name="DME_Dirty_ISS_CB0_2590009_4_.xls" hidden="1">"False"</definedName>
    <definedName name="DME_DocumentFlags_ISS_CB0_2590009_4_.xls" hidden="1">"1"</definedName>
    <definedName name="DME_DocumentID_ISS_CB0_2590009_4_.xls" hidden="1">"::ODMA\DME-MSE\ISS_CB0-2590009"</definedName>
    <definedName name="DME_DocumentOpened_ISS_CB0_2590009_4_.xls" hidden="1">"True"</definedName>
    <definedName name="DME_DocumentTitle_ISS_CB0_2590009_4_.xls" hidden="1">"ISS_CB0-2590009 - CRV PSSA"</definedName>
    <definedName name="DME_LocalFile_ISS_CB0_2590009_4_.xls" hidden="1">"False"</definedName>
    <definedName name="DME_NextWindowNumber_ISS_CB0_2590009_4_.xls" hidden="1">"2"</definedName>
    <definedName name="_xlnm.Print_Area" localSheetId="0">'OHA'!$A$1:$G$92</definedName>
    <definedName name="_xlnm.Print_Area" localSheetId="3">'PSSA - safety requirements'!$A$1:$P$95</definedName>
    <definedName name="_xlnm.Print_Area" localSheetId="2">'PSSA generic fault tree'!$A$1:$M$67</definedName>
    <definedName name="_xlnm.Print_Area" localSheetId="1">'severity-probability'!$B$2:$J$10</definedName>
    <definedName name="Z_0A7B0164_8853_4ECF_B8FE_E83AC37B110B_.wvu.Cols" localSheetId="0" hidden="1">'OHA'!$A:$C</definedName>
    <definedName name="Z_0A7B0164_8853_4ECF_B8FE_E83AC37B110B_.wvu.PrintArea" localSheetId="0" hidden="1">'OHA'!$A$1:$G$92</definedName>
    <definedName name="Z_0A7B0164_8853_4ECF_B8FE_E83AC37B110B_.wvu.PrintArea" localSheetId="3" hidden="1">'PSSA - safety requirements'!$A$1:$P$95</definedName>
    <definedName name="Z_0A7B0164_8853_4ECF_B8FE_E83AC37B110B_.wvu.PrintArea" localSheetId="2" hidden="1">'PSSA generic fault tree'!$A$1:$M$67</definedName>
    <definedName name="Z_0A7B0164_8853_4ECF_B8FE_E83AC37B110B_.wvu.PrintArea" localSheetId="1" hidden="1">'severity-probability'!$B$2:$J$10</definedName>
    <definedName name="Z_3DAF8B3F_95C8_4602_B912_44A92313BEC5_.wvu.Cols" localSheetId="0" hidden="1">'OHA'!$B:$B</definedName>
    <definedName name="Z_3DAF8B3F_95C8_4602_B912_44A92313BEC5_.wvu.PrintArea" localSheetId="0" hidden="1">'OHA'!$A$1:$G$92</definedName>
    <definedName name="Z_3DAF8B3F_95C8_4602_B912_44A92313BEC5_.wvu.PrintArea" localSheetId="3" hidden="1">'PSSA - safety requirements'!$A$1:$P$95</definedName>
    <definedName name="Z_3DAF8B3F_95C8_4602_B912_44A92313BEC5_.wvu.PrintArea" localSheetId="2" hidden="1">'PSSA generic fault tree'!$A$1:$M$67</definedName>
    <definedName name="Z_3DAF8B3F_95C8_4602_B912_44A92313BEC5_.wvu.PrintArea" localSheetId="1" hidden="1">'severity-probability'!$B$2:$J$10</definedName>
    <definedName name="Z_A6DEE2D6_EE03_4640_8AF1_D5C97A89AA22_.wvu.Cols" localSheetId="0" hidden="1">'OHA'!$B:$B</definedName>
    <definedName name="Z_A6DEE2D6_EE03_4640_8AF1_D5C97A89AA22_.wvu.PrintArea" localSheetId="0" hidden="1">'OHA'!$A$1:$G$92</definedName>
    <definedName name="Z_A6DEE2D6_EE03_4640_8AF1_D5C97A89AA22_.wvu.PrintArea" localSheetId="3" hidden="1">'PSSA - safety requirements'!$A$1:$P$95</definedName>
    <definedName name="Z_A6DEE2D6_EE03_4640_8AF1_D5C97A89AA22_.wvu.PrintArea" localSheetId="2" hidden="1">'PSSA generic fault tree'!$A$1:$M$67</definedName>
    <definedName name="Z_A6DEE2D6_EE03_4640_8AF1_D5C97A89AA22_.wvu.PrintArea" localSheetId="1" hidden="1">'severity-probability'!$B$2:$J$10</definedName>
  </definedNames>
  <calcPr fullCalcOnLoad="1"/>
</workbook>
</file>

<file path=xl/comments1.xml><?xml version="1.0" encoding="utf-8"?>
<comments xmlns="http://schemas.openxmlformats.org/spreadsheetml/2006/main">
  <authors>
    <author>Yann CARLIER</author>
  </authors>
  <commentList>
    <comment ref="I60" authorId="0">
      <text>
        <r>
          <rPr>
            <sz val="11"/>
            <color indexed="8"/>
            <rFont val="Calibri"/>
            <family val="2"/>
          </rPr>
          <t>Yann CARLIER:</t>
        </r>
        <r>
          <rPr>
            <sz val="11"/>
            <color theme="1"/>
            <rFont val="Calibri"/>
            <family val="2"/>
          </rPr>
          <t xml:space="preserve">
In HR environment, is this likely to allow detection and passivation of both loss or corruption of  surveillance???</t>
        </r>
      </text>
    </comment>
    <comment ref="I50" authorId="0">
      <text>
        <r>
          <rPr>
            <sz val="11"/>
            <color indexed="8"/>
            <rFont val="Calibri"/>
            <family val="2"/>
          </rPr>
          <t>Yann CARLIER:</t>
        </r>
        <r>
          <rPr>
            <sz val="11"/>
            <color theme="1"/>
            <rFont val="Calibri"/>
            <family val="2"/>
          </rPr>
          <t xml:space="preserve">
provided means to implement such measures are CRV-independent</t>
        </r>
      </text>
    </comment>
    <comment ref="G54" authorId="0">
      <text>
        <r>
          <rPr>
            <sz val="11"/>
            <color indexed="8"/>
            <rFont val="Calibri"/>
            <family val="2"/>
          </rPr>
          <t>Yann CARLIER:</t>
        </r>
        <r>
          <rPr>
            <sz val="11"/>
            <color theme="1"/>
            <rFont val="Calibri"/>
            <family val="2"/>
          </rPr>
          <t xml:space="preserve">
Provided the protective mitigation means are CRV independent.</t>
        </r>
      </text>
    </comment>
    <comment ref="G50" authorId="0">
      <text>
        <r>
          <rPr>
            <sz val="11"/>
            <color indexed="8"/>
            <rFont val="Calibri"/>
            <family val="2"/>
          </rPr>
          <t>Yann CARLIER:</t>
        </r>
        <r>
          <rPr>
            <sz val="11"/>
            <color theme="1"/>
            <rFont val="Calibri"/>
            <family val="2"/>
          </rPr>
          <t xml:space="preserve">
Loss of Air communications with a/c can be critical in areas where fows of traffic have to be permanently oversight and cleareances issued.
Severity depends on the density of traffic for En Route sector. 
For terminal approach or in airport platform, it is assumed that CRV will not be used to relay the voice.
 </t>
        </r>
      </text>
    </comment>
  </commentList>
</comments>
</file>

<file path=xl/comments4.xml><?xml version="1.0" encoding="utf-8"?>
<comments xmlns="http://schemas.openxmlformats.org/spreadsheetml/2006/main">
  <authors>
    <author>Windows User</author>
    <author>Yann CARLIER</author>
  </authors>
  <commentList>
    <comment ref="J81" authorId="0">
      <text>
        <r>
          <rPr>
            <sz val="11"/>
            <color indexed="8"/>
            <rFont val="Calibri"/>
            <family val="2"/>
          </rPr>
          <t>Windows User:</t>
        </r>
        <r>
          <rPr>
            <sz val="11"/>
            <color theme="1"/>
            <rFont val="Calibri"/>
            <family val="2"/>
          </rPr>
          <t xml:space="preserve">
</t>
        </r>
      </text>
    </comment>
    <comment ref="C62" authorId="1">
      <text>
        <r>
          <rPr>
            <sz val="11"/>
            <color indexed="8"/>
            <rFont val="Calibri"/>
            <family val="2"/>
          </rPr>
          <t>Yann CARLIER:</t>
        </r>
        <r>
          <rPr>
            <sz val="11"/>
            <color theme="1"/>
            <rFont val="Calibri"/>
            <family val="2"/>
          </rPr>
          <t xml:space="preserve">
UC#1 ANSP 1 is acquiring surveillance data (ADS-B, WAM, Radar) from ANSP 2 required to provide control service either through Tier1 or Radar separation minima.</t>
        </r>
      </text>
    </comment>
  </commentList>
</comments>
</file>

<file path=xl/sharedStrings.xml><?xml version="1.0" encoding="utf-8"?>
<sst xmlns="http://schemas.openxmlformats.org/spreadsheetml/2006/main" count="1411" uniqueCount="228">
  <si>
    <t>Reference</t>
  </si>
  <si>
    <t>Service supported by CRV</t>
  </si>
  <si>
    <t>Failure mode</t>
  </si>
  <si>
    <t>Operational hazard</t>
  </si>
  <si>
    <t>Environment (as per CRV OSED)</t>
  </si>
  <si>
    <t>Severity</t>
  </si>
  <si>
    <t>Effect(s)</t>
  </si>
  <si>
    <t>Position of experts having contributed to the assessment</t>
  </si>
  <si>
    <t>AFTN-EMY-</t>
  </si>
  <si>
    <t>AFTN/Distress and Urgency messages</t>
  </si>
  <si>
    <t>Loss</t>
  </si>
  <si>
    <t>HR</t>
  </si>
  <si>
    <t>D</t>
  </si>
  <si>
    <t>Increase of ATC workload</t>
  </si>
  <si>
    <t>STD</t>
  </si>
  <si>
    <t>LR</t>
  </si>
  <si>
    <t>Corruption</t>
  </si>
  <si>
    <t>AFTN-FPL-</t>
  </si>
  <si>
    <t>AFTN/Flight safety and regularity messages</t>
  </si>
  <si>
    <t>AFTN-AIS-</t>
  </si>
  <si>
    <t>AFTN/Aeronautical Information Services Messages</t>
  </si>
  <si>
    <t>AFTN-MET-</t>
  </si>
  <si>
    <t>AFTN/MET</t>
  </si>
  <si>
    <t>AMHS-FPL-</t>
  </si>
  <si>
    <t>AMHS/FPL</t>
  </si>
  <si>
    <t>AMHS-NOTAM-</t>
  </si>
  <si>
    <t>AMHS/NOTAM</t>
  </si>
  <si>
    <t>AMHS-MET-</t>
  </si>
  <si>
    <t>AMHS/MET or WXXM data</t>
  </si>
  <si>
    <t>VOICE-</t>
  </si>
  <si>
    <t>Voice communications</t>
  </si>
  <si>
    <t>DLK-</t>
  </si>
  <si>
    <t>Data Link communications</t>
  </si>
  <si>
    <t>SUR-</t>
  </si>
  <si>
    <t>Surveillance data</t>
  </si>
  <si>
    <t>A</t>
  </si>
  <si>
    <t>AIDC-</t>
  </si>
  <si>
    <t>AIDC data or FIXM data</t>
  </si>
  <si>
    <t>AIM-</t>
  </si>
  <si>
    <t>AIM data or AIXM data</t>
  </si>
  <si>
    <t>ATFM-</t>
  </si>
  <si>
    <t>ATFM data</t>
  </si>
  <si>
    <t>C</t>
  </si>
  <si>
    <t>TBD</t>
  </si>
  <si>
    <t>E</t>
  </si>
  <si>
    <t>MISC-</t>
  </si>
  <si>
    <t xml:space="preserve">Miscellaneous data (*) </t>
  </si>
  <si>
    <t>CRV-</t>
  </si>
  <si>
    <t>Network services</t>
  </si>
  <si>
    <t>Flooding</t>
  </si>
  <si>
    <t>(*) Other data not pertaining to the categories above, or carried for TEST purpose only</t>
  </si>
  <si>
    <t>Likelihood</t>
  </si>
  <si>
    <t>Meaning</t>
  </si>
  <si>
    <t>Value</t>
  </si>
  <si>
    <t>Frequent</t>
  </si>
  <si>
    <t>Likely to occur many times (has occurred frequently)</t>
  </si>
  <si>
    <t>Catastrophic</t>
  </si>
  <si>
    <t>—   Equipment destroyed
—   Multiple deaths</t>
  </si>
  <si>
    <t>Occasional</t>
  </si>
  <si>
    <t>Likely to occur sometimes (has occurred infrequently)</t>
  </si>
  <si>
    <t>Hazardous</t>
  </si>
  <si>
    <t>—   A large reduction in safety margins, physical distress or a workload such that the operators cannot be relied upon to perform their tasks accurately or completely
—   Serious injury
—   Major equipment damage</t>
  </si>
  <si>
    <t>B</t>
  </si>
  <si>
    <t>Remote</t>
  </si>
  <si>
    <t>Unlikely to occur, but possible (has occurred rarely)</t>
  </si>
  <si>
    <t>Major</t>
  </si>
  <si>
    <t>—   A significant reduction in safety margins, a reduction in the ability of the operators to cope with adverse operating conditions as a result of an increase in workload or as a result of conditions impairing their efficiency
—   Serious incident
—   Injury to persons</t>
  </si>
  <si>
    <t>Improbable</t>
  </si>
  <si>
    <t>Very unlikely to occur (not known to have occurred)</t>
  </si>
  <si>
    <t>Minor</t>
  </si>
  <si>
    <t>—   Nuisance
—   Operating limitations
—   Use of emergency procedures
—   Minor incident</t>
  </si>
  <si>
    <t>Extremely improbable</t>
  </si>
  <si>
    <t>Almost inconceivable that the event will occur</t>
  </si>
  <si>
    <t>Negligible</t>
  </si>
  <si>
    <t>—   Few consequences</t>
  </si>
  <si>
    <t>Safety risk probability table (ICAO Doc 9859, Safety Management Manual)</t>
  </si>
  <si>
    <t>Safety risk severity table (ICAO Doc 9859, Safety Management Manual)</t>
  </si>
  <si>
    <t>This is a generic fault tree that can mix Human, Procedure and Equipement component as causal elements with respect to the operational hazards.
Both quantitative (MTBF, MTTR, MDT) and qualitative (human factors, training, procedures, software assurance) safety requirements can be derived in this fault tree.
Where the CRV can be claimed to fully perform the job for some essential or non critical services, it is assumed that local mitigations (red-green box) will have to be implemented for critical services  so as to ensure that ANSP can recover from a CRV malfunction.</t>
  </si>
  <si>
    <t>Safety requirement reference</t>
  </si>
  <si>
    <t>Applies to…</t>
  </si>
  <si>
    <t>CSP-HUM-</t>
  </si>
  <si>
    <t>Staff of the CRV Service Provider involved in the design or the provision of the CRV services</t>
  </si>
  <si>
    <t>CSP-SER-</t>
  </si>
  <si>
    <t>CRV services provided by the CRV Service Provider</t>
  </si>
  <si>
    <t>The safety requirement applies to the service as a whole or at the interface with the CRV party’s facilities</t>
  </si>
  <si>
    <t>CSP-PROC-</t>
  </si>
  <si>
    <t>Procedures that staff of the CRV Service Provider involved in the provision of CRV services should adopt</t>
  </si>
  <si>
    <t>PARTY-HUM-</t>
  </si>
  <si>
    <t>Staff of the CRV Parties involved in the network operations interfacing with the CRV service provider</t>
  </si>
  <si>
    <t>PARTY- INT-</t>
  </si>
  <si>
    <t>The  interface between  the CRV party’s facilities and CRV Service Provider</t>
  </si>
  <si>
    <t>PARTY-PROC-</t>
  </si>
  <si>
    <t>Procedures that staff of the CRV Parties involved in the network operations interfacing with CRV service provider should consider</t>
  </si>
  <si>
    <t>IR-HUM-</t>
  </si>
  <si>
    <t>Staff of the organization involved in the network operations for inter-regional transit from/to APAC region and interfacing with the CRV service provider</t>
  </si>
  <si>
    <t>IR-INT-</t>
  </si>
  <si>
    <t>The inter-regional interface with the APAC CRV network</t>
  </si>
  <si>
    <t>IR-PROC-</t>
  </si>
  <si>
    <t>Procedures that organization involved in the network operations for inter-regional transit from/to APAC region and interfacing with the CRV service provider should consider</t>
  </si>
  <si>
    <t>From OHA</t>
  </si>
  <si>
    <t>Safety objective (per ATSU operational hour)</t>
  </si>
  <si>
    <t>Requirements allocated to the CSP</t>
  </si>
  <si>
    <t xml:space="preserve">Requirements allocated to the Parties (ANSP) </t>
  </si>
  <si>
    <t>CSP-HUM</t>
  </si>
  <si>
    <t>CSP-PROC</t>
  </si>
  <si>
    <t>CSP-SERV</t>
  </si>
  <si>
    <t>Party-HUM</t>
  </si>
  <si>
    <t>Party-PROC</t>
  </si>
  <si>
    <t>Party-Equipment</t>
  </si>
  <si>
    <t>Quantified requirement</t>
  </si>
  <si>
    <t>Qualitative requirement</t>
  </si>
  <si>
    <t>adequate training to capture and recover from any corruption</t>
  </si>
  <si>
    <t>H24 help desk service; provision of fault anlsysis, follow-up and reporting</t>
  </si>
  <si>
    <t>implement cotinuous monitoring and reporting mechanism</t>
  </si>
  <si>
    <t>Automatic ACK and retry of missing packet, alternate physical link is avaialble and provison of ad hoc backup link if feasible</t>
  </si>
  <si>
    <t>implement ATFM message acknowlegement procedure when considered necessary</t>
  </si>
  <si>
    <t>IDD available as contingency measure</t>
  </si>
  <si>
    <t>provision of fault anlsysis, follow-up and reporting</t>
  </si>
  <si>
    <t>Automatic ACK and retry of missing packet</t>
  </si>
  <si>
    <t>Implement error detection mechanism</t>
  </si>
  <si>
    <t>Network commonalities</t>
  </si>
  <si>
    <t>Any operational hazard</t>
  </si>
  <si>
    <t xml:space="preserve">define adequate staffing ressources (shift, 'on call')
define adequate training policy
define a spare policy for pieces of equipment
</t>
  </si>
  <si>
    <t>define a policy to manage shift, on-call
define adequate training material for any troubleshooting
define a policy for issues tracking and reporting + troubleshooting with Parties (crisis cell)</t>
  </si>
  <si>
    <t>Service  level specifications shall satisfy any ANSP need (format, frame, payload, priorisation) --&gt; link to performance requirements.
CRV capability shall be validated with adequate assurance (including software assurance) 
For software parts having different assurance levels, isolation mecanisms shall be envisioned (such like partitioning)</t>
  </si>
  <si>
    <t>define adequate staffing and training related to CRV network interface</t>
  </si>
  <si>
    <t>define a policy for issues tracking and reporting + troubleshooting with CSP (crisis cell)
define a spare policy</t>
  </si>
  <si>
    <t>expressed per operational hour</t>
  </si>
  <si>
    <t xml:space="preserve">Quantitative targets </t>
  </si>
  <si>
    <t>applicable Risk Classification Scheme for the CRV</t>
  </si>
  <si>
    <t>Protective mitigation means</t>
  </si>
  <si>
    <t>regulation measures, staffing, splitting</t>
  </si>
  <si>
    <t>Detection mecanism (statistics, LoA with adjacent sectors to anticipate significative sudden increase) and then regulations measures + ATCO positions augmentation</t>
  </si>
  <si>
    <t>Comment</t>
  </si>
  <si>
    <t>Airservices System Authorities</t>
  </si>
  <si>
    <t>A clearance or its response is sent to an unintended aircraft or ATSU. There are two cases to
consider: 1. Aircraft receives the clearance
correctly but the response is misdirected. The clearance is executed.
2. Clearance to the aircraft is misdirected. The clearance is not executed by the intended
aircraft: Possibility of a significant reduction in safety margins and separation for both the intended
and the unintended aircraft</t>
  </si>
  <si>
    <t>C-ENV-2: Surveillance enables the controller to detect aircraft deviation from the route clearance.
C-ENV-3: Upon the issuance of a new clearance, the airspace pertaining to both
the existing clearance and new clearance is protected until the controller
receives the pilot’s response indicating acceptance or rejection.
C-ENV-4 Separation minima are applied in accordance with the ICAO Doc 4444
and ICAO Doc 7030, Part 1 of the Regional Supplementary Procedures.
C-ENV-7 Aircraft are flying the current flight plan according to the navigation
performance required for the separation minima.
C-ENV-8 Weather deviation procedure is applied in accordance with ICAO
Doc 4444, paragraph 15.2.3.</t>
  </si>
  <si>
    <r>
      <t xml:space="preserve">ED-120 </t>
    </r>
    <r>
      <rPr>
        <u val="single"/>
        <sz val="11"/>
        <color indexed="8"/>
        <rFont val="Calibri"/>
        <family val="2"/>
      </rPr>
      <t>Undetected misdirection of a message used for separation</t>
    </r>
    <r>
      <rPr>
        <sz val="11"/>
        <color theme="1"/>
        <rFont val="Calibri"/>
        <family val="2"/>
      </rPr>
      <t xml:space="preserve">: A clearance, clearance response, or aircraft report is received by an unintended aircraft/ATSU. This can be equivalent to
receipt and execution of an erroneous clearance. The aircraft that was supposed to receive the message does not receive it;equivalent to loss of the
service. Possibly a significant increase in flight crew workload for both intended and unintended recipients.Possibly a significant reduction in separation for both intended and unintended recipients.
Possible physical distress on passengers due to corrective maneuvers for both intended and unintended recipients.
</t>
    </r>
    <r>
      <rPr>
        <u val="single"/>
        <sz val="11"/>
        <color indexed="8"/>
        <rFont val="Calibri"/>
        <family val="2"/>
      </rPr>
      <t xml:space="preserve">Undetected corruption of a message used for separation: </t>
    </r>
    <r>
      <rPr>
        <sz val="11"/>
        <color theme="1"/>
        <rFont val="Calibri"/>
        <family val="2"/>
      </rPr>
      <t>If the corruption is in a clearance, this could result in
the acceptance and execution of an erroneous
clearance. If the corruption is in a flight crew response to a clearance or report, and result in the flight crew and ATSU out of synch. Possibly a significant
increase in flight crew workload. Possibly a significant
reduction in separation. Possible physical distress on
passengers due to corrective maneuvers.</t>
    </r>
  </si>
  <si>
    <t>ED-122 Data link service is unavailable to all users. This prevents the ATSU to issue clearances to aircraft to resolve conflicts using the CRD data link service. ATSU and air crew have to revert to alternate form of communication.
Two cases to consider:
1. Lack of direct controller/pilot communication could result in the aircraft not meeting the separation standard communication requirement: Possibility of a slight reduction in safety margins and separation. Slight increase in air crew workload due to reversion to voice communication. Significant increase in air traffic controller workload due to reversion to voice communication for multiple data link aircraft. Reduction in airspace capability. 
2. Lack of direct controller/pilot communication could delay the issuance of a clearance used for resolving an actual loss of separation</t>
  </si>
  <si>
    <t>C-ENV-1 In airspace where ATC data services are used, VHF and/or UHF voice services,
as required by the operating rule, are available.
C-ENV-3 Surveillance enables the controller to detect incorrect aircraft movement
C-ENV-6 The airspace to which the clearance pertains is protected until the controller
receives the response.
C-ENV-9 The flight crew executes received instructions/clearances and updates onboard
avionics in a timely manner.</t>
  </si>
  <si>
    <t>ICAO Regional Officer</t>
  </si>
  <si>
    <t>ED-120 H-DSC-1  Loss of ability to provide message</t>
  </si>
  <si>
    <t>ED-122 H-CRD-1  Loss of data link service [Multiple aircraft, detected case]</t>
  </si>
  <si>
    <t xml:space="preserve">ED-120
• H-ACL-9: Undetected misdirection of a message used for separation 
• H-ACL-12 Undetected corruption of a message used for separation 
</t>
  </si>
  <si>
    <t xml:space="preserve">ED-120 
• H-ACL-9: Undetected misdirection of a message used for separation 
• H-ACL-12 Undetected corruption of a message used for separation 
</t>
  </si>
  <si>
    <t xml:space="preserve">ED-122
• H-CRD-8 Undetected misdirection of a message
• H-CRD-9 Undetected corruption of a message
</t>
  </si>
  <si>
    <t>C-ENV-1 In airspace where ATC data link services are  used, an alternative communication mean as required by the operating rule, is available (e.g. third party voice).
C-ENV-4 Separation minima are applied in accordance with the ICAO Doc 4444
and ICAO Doc 7030, Part 1 of the Regional Supplementary Procedures
C-ENV- 5 Airborne weather radar minimum range is 40 NM.
C-ENV-6  Reduced separation standard as defined in ICAO 4444 provides sufficient time in the intervention buffer to revert to DCPC or voice
communication when a current or future loss of separation is detected in
case of data link communication failure.
C-ENV-8  Weather deviation procedure is applied in accordance with ICAO
Doc 4444, paragraph 15.2.3</t>
  </si>
  <si>
    <t>The flight crew tries to send message and determines that DSC is unavailable prior to sending message; and/or 
The ATSU tries to send messages to several aircraft and determines that DSC is unavailable prior to sending message.
Slight increase in flight crew and/or ATS service provider workload due to reversion to voice communication and
procedures to reestablish DSC or to coordinate with C-ATSU.</t>
  </si>
  <si>
    <t>As above</t>
  </si>
  <si>
    <t xml:space="preserve">REQUIREMENT - The Contractor shall have a web portal to provide CRV Parties with information on the performance of the CRV Network. The portal shall include information on:
  a) any existing network faults or impairments,
  b) any historical faults or impairments for the last 3 months,
  c) any planned network maintenance,
  d) historical bandwidth utilisation reports for the last 6 months, and
  e) historical packet drop reports (e.g. dropped due to QoS, etc) for the last 6 months.
Business recovery processes
Processes to escalate faults
Fault status update processes
</t>
  </si>
  <si>
    <t>REQUIREMENT - The probability of availability of the CRV network for flight plan data shall be not less than 99.9%, averaged over 1 month period between any 2 user's interfaces
REQUIREMENT - The Contractor shall have a web portal to provide CRV Parties with information on the performance of the CRV Network. The portal shall include information on:
  a) any existing network faults or impairments,
  b) any historical faults or impairments for the last 3 months,
  c) any planned network maintenance,
  d) historical bandwidth utilisation reports for the last 6 months, and
  e) historical packet drop reports (e.g. dropped due to QoS, etc) for the last 6 months.</t>
  </si>
  <si>
    <t>As above plus
REQUIREMENT - The Contractor may provide the capacity to exchange XML/GML-coded ATS messages, Traffic Flow Management, Airport CDM, boundary crossing and Track data to improve to global interoperability. If so, the individual file size of a report increases compared to the traditional alphanumerical code.</t>
  </si>
  <si>
    <t>REQUIREMENT - On detection of a Fault, the Contractor shall notify all effected CRV Parties and the OOG
REQUIREMENT - The Contractor shall coordinate 24/7 the notification, troubleshooting and closure of issues with the Parties involved through a clear fault resolution process.
Note: tickets shall have a unique reference number shared between the Contractor and Parties.
Tickets may be created by the Parties or by the Contractor
REQUIREMENT - The Contractor shall provide a dedicated 24/7/365 Service Desk staff with technical personal that have awareness of aviation applications, knowledge of business recovery processes and knowledge of safety implications of disruption to the CRV</t>
  </si>
  <si>
    <t>Adequate staffing arrangements to handle manual procedures in the event of loss of service, Re-route messages via alternate link/country if a single link is lost, Switch to DR if Operational system fails, ATC &amp; technical procedures in place of loss of link or system</t>
  </si>
  <si>
    <t>as above</t>
  </si>
  <si>
    <t>For webconference streaming in case of ATFM, then there may be effects on the operation
Considering the profile of environment, the effec of operation on ATFM case mby be considered in category D.
In other cases, there are no effect.</t>
  </si>
  <si>
    <t xml:space="preserve">For webconference streaming in case of ATFM, then there should be alternative means or channels to webconferencing for ATFM operation to mitigate the severity.
</t>
  </si>
  <si>
    <t>For webconference streaming in case of ATFM, then there may be effects on the operation
Considering the profile of environment, the effec of operation on ATFM case mby be considered in category E. comparable to no effect.
In other cases, there are no effect.</t>
  </si>
  <si>
    <t>For corruption in test data / simulation data / other data such as FTP, there are no effect on actual operation. 
For corruption on webconference (streaming) there is minimal effect since the corrupted packets will be drop and quality of service may drop.</t>
  </si>
  <si>
    <t>Aerothai</t>
  </si>
  <si>
    <t xml:space="preserve">Plan for alternative means or channels for ATFM operation and establish procedure for failure cases. </t>
  </si>
  <si>
    <t>Alternative solution such as internet-enable terminal for ATFM operation.</t>
  </si>
  <si>
    <t>Plan for acknowledgement of data in case of corruption in the test process or simulation process.</t>
  </si>
  <si>
    <t>RCTP 20 16 0.995 0.993 See Note 6 10-5</t>
  </si>
  <si>
    <t>ACL</t>
  </si>
  <si>
    <t>RCTP 20 16 0.995 0.993 See Note 5 10-5</t>
  </si>
  <si>
    <t>ACM</t>
  </si>
  <si>
    <t>DCL</t>
  </si>
  <si>
    <t>RCTP 60 40 0.995 0.993 See Note 8 10-5</t>
  </si>
  <si>
    <t>DSC</t>
  </si>
  <si>
    <t>RCTP 120 100 0.995 0.993 See Note 7 10-5</t>
  </si>
  <si>
    <t>Ed-120</t>
  </si>
  <si>
    <t>D-ATIS</t>
  </si>
  <si>
    <t>RCTP 30 20 0.995 0.993 See Note 9 10-5</t>
  </si>
  <si>
    <t>RCTP 80 60 0.995 0.993 See Note 5 10-5</t>
  </si>
  <si>
    <t>FLIPCY</t>
  </si>
  <si>
    <t>ET TT(95) C A(USE) A(PROVISION) I</t>
  </si>
  <si>
    <t>TT(95)= 16 in either direction</t>
  </si>
  <si>
    <t>A(USE)=0.993</t>
  </si>
  <si>
    <t>I=10-5</t>
  </si>
  <si>
    <t>transaction time for 95% of all transactions in one direction</t>
  </si>
  <si>
    <t>Expiration Time=20 seconds in either direction</t>
  </si>
  <si>
    <t>Most stringent for ACM, ACL, DCL, DSC, D-ATIS, FLIPCY</t>
  </si>
  <si>
    <t>SR-ACM-12, SR-ACL-8, SR-DCL-8, SR-DSC-8, SR-DATIS-4, SR-FLIPCY-1: Any processing (data entry/encoding/ transmitting/ decoding/
displaying) shall not affect the intent of the message.
SR-DCL-15, SR-FLIPCY-9: The ATSU and aircraft system shall be synchronized to within one second of UTC.
SR-DATIS-7: The flight crew/controller shall be informed when D-ATIS service is available for operational use.</t>
  </si>
  <si>
    <t xml:space="preserve">Derived from SR-ACM-12, SR-ACL-8, SR-DCL-8, SR-DSC-8, SR-DATIS-4, SR-FLIPCY-1: Any processing (data transmitting) shall not affect the intent of the message.
Derived from SR-DCL-15, SR-FLIPCY-9: REQUIREMENT: The CRV network should be synchronised within one second of UTC and offer a time reference to the users, (Example of datalink services where D-ATSU and aircraft system shall be synchronized to
within one second of UTC).
Derived from SR-DATIS-7: REQUIREMENT - On detection of a Fault, the Contractor shall notify all effected CRV Parties and the OOG
</t>
  </si>
  <si>
    <t>Most stringent performance requirements for ACM, ACL, DCL, DSC, D-ATIS, FLIPCY:
Expiration Time=20 seconds in either direction
Transaction Time(95%)= 16 in either direction
Availability(USE)=99.3%
Integrity=10-5</t>
  </si>
  <si>
    <t>Derived from most stringent performance requirements for ACM, ACL, DCL, DSC, D-ATIS, FLIPCY:
Expiration Time=5 seconds in either direction
Transaction Time(95%)=4 in either direction
Availability(USE)=99.3%
Integrity=10-5</t>
  </si>
  <si>
    <t>As for DLK-Loss-HR</t>
  </si>
  <si>
    <t>Train Operational supervisors and ATCO on alarms raised when communications have failed (including CRV) and procedure to follow</t>
  </si>
  <si>
    <t xml:space="preserve">Develop a procedure for Operational supervisors and ATCO to recover from failed communications (including CRV) </t>
  </si>
  <si>
    <t>H24 help desk service; provision of fault analysis, follow-up and reporting</t>
  </si>
  <si>
    <t>Detection mechanism (network montoring) to ensure any loss of communication and QoS are detected in real time before it can cause any issue to ANSP</t>
  </si>
  <si>
    <t xml:space="preserve">Airways </t>
  </si>
  <si>
    <t>same as above</t>
  </si>
  <si>
    <t xml:space="preserve">1.00E-04
</t>
  </si>
  <si>
    <t>REQUIREMENT - The probability of availability of the CRV network for voice data shall be not less than 99.9%, averaged over 1 month period between any 2 user's interfaces
REQUIREMENT - The Contractor shall have a web portal to provide CRV Parties with information on the performance of the CRV Network. The portal shall include information on:
  a) any existing network faults or impairments,
  b) any historical faults or impairments for the last 3 months,
  c) any planned network maintenance,
  d) historical bandwidth utilisation reports for the last 6 months, and
  e) historical packet drop reports (e.g. dropped due to QoS, etc) for the last 6 months.</t>
  </si>
  <si>
    <t>Same as above</t>
  </si>
  <si>
    <t>CAA Singapore</t>
  </si>
  <si>
    <t>AIM is currently riding on AMHS/AFTN to deliver messages in/out of the States for NOTAMS, etc</t>
  </si>
  <si>
    <t>REQUIREMENT - The Contractor shall have a web portal to provide CRV Parties with information on the performance of the CRV Network. The portal shall include information on:
  a) any existing network faults or impairments,
  b) any historical faults or impairments for the last 3 months,
  c) any planned network maintenance,
  d) historical bandwidth utilisation reports for the last 6 months, and
  e) historical packet drop reports (e.g. dropped due to QoS, etc) for the last 6 months.
Business recovery processes
Processes to escalate faults
Fault status update processes</t>
  </si>
  <si>
    <t>Adequate Training
Emergency Procedures</t>
  </si>
  <si>
    <t>Redundant System</t>
  </si>
  <si>
    <t>Nil</t>
  </si>
  <si>
    <t>B/C</t>
  </si>
  <si>
    <t xml:space="preserve">Tier1, Tier2 or Tier3 operations
</t>
  </si>
  <si>
    <t>Separation minima applied (radar, Tier1, WAM)
Option 1 : either the CSP can meet safety objective or
Option 2 : CSP cannot meet the safety objective. In this case, the safety objective is met by both CSP and ANSP. examples of ANSP related mitigation means that can be implemented :
- CRV-independant surveillance data acquisition
- reversion to degraded mode of operation with augmented   separation minima where possible combined with regulation  measures
- adequated training of ATCO
-reversion to tier2 operations, procedural controls combined with regulation measures</t>
  </si>
  <si>
    <t>Software development assurance of the surveillance data acquisition, process and display.</t>
  </si>
  <si>
    <t>AIR VOICE-Loss-HR</t>
  </si>
  <si>
    <t>AIR VOICE-Loss-LR</t>
  </si>
  <si>
    <t>AIR VOICE-Loss-STD</t>
  </si>
  <si>
    <t>Air ground communications</t>
  </si>
  <si>
    <t>loss of communications with a/c that need to be cleared in a timely manner</t>
  </si>
  <si>
    <t>New Caledonia</t>
  </si>
  <si>
    <t>regulations with adjacent centers, limitation of departures/arrivals, datalink where possible</t>
  </si>
  <si>
    <t>Corruption of Air Ground communications</t>
  </si>
  <si>
    <t>HR,STD,LR</t>
  </si>
  <si>
    <t>quality of transmission affected. Easily detected. This Hazard is assimilated to a loss.</t>
  </si>
  <si>
    <t>A/B</t>
  </si>
  <si>
    <t>AIR-VOICE-LOSS-STD</t>
  </si>
  <si>
    <t>AIR-VOICE-Corruption- HR/STD/LR</t>
  </si>
  <si>
    <t>assimilated to a loss.</t>
  </si>
  <si>
    <t xml:space="preserve">Loss of Air Ground communications </t>
  </si>
  <si>
    <t xml:space="preserve">
Option 1 : either the CSP can meet safety objective or
Option 2 : CSP cannot meet the safety objective. In this case, the safety objective is met by both CSP and ANSP. examples of ANSP related mitigation means that can be implemented :
- CRV-independant air ground communication (ANSP-proprietary communications devices such like HF, VHF)
- adequated training of ATCO 
</t>
  </si>
  <si>
    <t>A/B: Tier 1
D: situational awareness</t>
  </si>
  <si>
    <t xml:space="preserve">
A/B: New Caledonia: Tier 1 (as per OSED)
Airservices System Authorities: D (for situational awareness)
</t>
  </si>
  <si>
    <t>Include in the user requirements 2 requirements:
The tenderers shall propose a strategy to deal with flooding and potential causes of network flooding (denial of service, unintended network/algorithm issues, babbling idiot, etc)
The contractor shall implement strategy to deal with flooding and potential causes of network flooding</t>
  </si>
  <si>
    <t xml:space="preserve">1.00E-07
</t>
  </si>
  <si>
    <t xml:space="preserve">1.00E-05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</si>
</sst>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s>
  <fonts count="47">
    <font>
      <sz val="11"/>
      <color theme="1"/>
      <name val="Calibri"/>
      <family val="2"/>
    </font>
    <font>
      <sz val="11"/>
      <color indexed="8"/>
      <name val="Calibri"/>
      <family val="2"/>
    </font>
    <font>
      <sz val="9"/>
      <color indexed="8"/>
      <name val="Arial"/>
      <family val="1"/>
    </font>
    <font>
      <b/>
      <i/>
      <sz val="9"/>
      <color indexed="8"/>
      <name val="Arial"/>
      <family val="2"/>
    </font>
    <font>
      <b/>
      <sz val="9"/>
      <color indexed="8"/>
      <name val="Arial"/>
      <family val="2"/>
    </font>
    <font>
      <u val="single"/>
      <sz val="12"/>
      <color indexed="8"/>
      <name val="Calibri"/>
      <family val="2"/>
    </font>
    <font>
      <sz val="12"/>
      <color indexed="8"/>
      <name val="Calibri"/>
      <family val="2"/>
    </font>
    <font>
      <sz val="11"/>
      <name val="Calibri"/>
      <family val="2"/>
    </font>
    <font>
      <b/>
      <sz val="8"/>
      <color indexed="8"/>
      <name val="Calibri"/>
      <family val="2"/>
    </font>
    <font>
      <u val="single"/>
      <sz val="11"/>
      <color indexed="8"/>
      <name val="Calibri"/>
      <family val="2"/>
    </font>
    <font>
      <u val="single"/>
      <sz val="9.35"/>
      <color indexed="12"/>
      <name val="Calibri"/>
      <family val="2"/>
    </font>
    <font>
      <u val="single"/>
      <sz val="9.35"/>
      <color indexed="36"/>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Tahoma"/>
      <family val="0"/>
    </font>
    <font>
      <b/>
      <sz val="9"/>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3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4">
    <xf numFmtId="0" fontId="0" fillId="0" borderId="0" xfId="0" applyFont="1" applyAlignment="1">
      <alignment/>
    </xf>
    <xf numFmtId="0" fontId="0" fillId="0" borderId="10" xfId="0" applyFill="1" applyBorder="1" applyAlignment="1">
      <alignment/>
    </xf>
    <xf numFmtId="0" fontId="0" fillId="0" borderId="0" xfId="0" applyAlignment="1">
      <alignment horizontal="center"/>
    </xf>
    <xf numFmtId="0" fontId="0" fillId="0" borderId="10" xfId="0" applyFill="1" applyBorder="1" applyAlignment="1">
      <alignment horizontal="left"/>
    </xf>
    <xf numFmtId="0" fontId="2" fillId="32" borderId="10" xfId="0" applyFont="1" applyFill="1" applyBorder="1" applyAlignment="1">
      <alignment horizontal="left" vertical="top" wrapText="1"/>
    </xf>
    <xf numFmtId="180" fontId="2" fillId="32" borderId="10" xfId="0" applyNumberFormat="1" applyFont="1" applyFill="1" applyBorder="1" applyAlignment="1">
      <alignment horizontal="center" vertical="top" wrapText="1"/>
    </xf>
    <xf numFmtId="0" fontId="2" fillId="32" borderId="10" xfId="0" applyFont="1" applyFill="1" applyBorder="1" applyAlignment="1">
      <alignment horizontal="center" vertical="top" wrapText="1"/>
    </xf>
    <xf numFmtId="0" fontId="4" fillId="32" borderId="10" xfId="0" applyFont="1" applyFill="1" applyBorder="1" applyAlignment="1">
      <alignment horizontal="left" vertical="top" wrapText="1"/>
    </xf>
    <xf numFmtId="11" fontId="0" fillId="0" borderId="10" xfId="0" applyNumberFormat="1" applyBorder="1" applyAlignment="1">
      <alignment horizontal="center" vertical="center"/>
    </xf>
    <xf numFmtId="0" fontId="5" fillId="0" borderId="0" xfId="0" applyFont="1" applyAlignment="1">
      <alignment/>
    </xf>
    <xf numFmtId="0" fontId="6" fillId="0" borderId="0" xfId="0" applyFont="1" applyAlignment="1">
      <alignment/>
    </xf>
    <xf numFmtId="0" fontId="0" fillId="0" borderId="0" xfId="0" applyBorder="1" applyAlignment="1">
      <alignment/>
    </xf>
    <xf numFmtId="0" fontId="0" fillId="0" borderId="0" xfId="0" applyFill="1" applyBorder="1" applyAlignment="1">
      <alignment horizontal="left"/>
    </xf>
    <xf numFmtId="0" fontId="3" fillId="33" borderId="10" xfId="0" applyFont="1" applyFill="1" applyBorder="1" applyAlignment="1">
      <alignment horizontal="center" vertical="top" wrapText="1"/>
    </xf>
    <xf numFmtId="0" fontId="7" fillId="0" borderId="10" xfId="0" applyFont="1" applyFill="1" applyBorder="1" applyAlignment="1">
      <alignment horizontal="center"/>
    </xf>
    <xf numFmtId="0" fontId="7" fillId="0" borderId="10" xfId="0" applyFont="1" applyFill="1" applyBorder="1" applyAlignment="1">
      <alignment horizontal="center" wrapText="1"/>
    </xf>
    <xf numFmtId="0" fontId="0" fillId="0" borderId="0" xfId="0" applyAlignment="1">
      <alignment wrapText="1"/>
    </xf>
    <xf numFmtId="0" fontId="8" fillId="34" borderId="1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xf>
    <xf numFmtId="0" fontId="0" fillId="0" borderId="0" xfId="0" applyFill="1" applyBorder="1" applyAlignment="1">
      <alignment horizontal="left" vertical="center"/>
    </xf>
    <xf numFmtId="0" fontId="8" fillId="0" borderId="10" xfId="0" applyFont="1" applyFill="1" applyBorder="1" applyAlignment="1">
      <alignment vertical="center"/>
    </xf>
    <xf numFmtId="49" fontId="0" fillId="0" borderId="0" xfId="0" applyNumberFormat="1" applyAlignment="1">
      <alignment horizontal="right" vertical="center"/>
    </xf>
    <xf numFmtId="49" fontId="0" fillId="0" borderId="0" xfId="0" applyNumberFormat="1" applyAlignment="1">
      <alignment horizontal="right"/>
    </xf>
    <xf numFmtId="49" fontId="0" fillId="0" borderId="11" xfId="0" applyNumberFormat="1" applyFill="1" applyBorder="1" applyAlignment="1">
      <alignment horizontal="right" vertical="center" wrapText="1"/>
    </xf>
    <xf numFmtId="0" fontId="0" fillId="0" borderId="11" xfId="0"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0" xfId="0" applyFill="1" applyAlignment="1">
      <alignment vertical="center" wrapText="1"/>
    </xf>
    <xf numFmtId="11" fontId="0" fillId="0" borderId="10" xfId="0" applyNumberFormat="1" applyFill="1" applyBorder="1" applyAlignment="1">
      <alignment horizontal="right" vertical="center"/>
    </xf>
    <xf numFmtId="0" fontId="0" fillId="0" borderId="0" xfId="0" applyFill="1" applyAlignment="1">
      <alignment vertical="center"/>
    </xf>
    <xf numFmtId="11" fontId="0" fillId="0" borderId="10" xfId="0" applyNumberFormat="1" applyFill="1" applyBorder="1" applyAlignment="1">
      <alignment vertical="center" wrapText="1"/>
    </xf>
    <xf numFmtId="0" fontId="0" fillId="0" borderId="10" xfId="0" applyFill="1" applyBorder="1" applyAlignment="1">
      <alignment horizontal="left" wrapText="1"/>
    </xf>
    <xf numFmtId="0" fontId="0" fillId="35" borderId="10" xfId="0" applyFill="1" applyBorder="1" applyAlignment="1">
      <alignment horizontal="center" wrapText="1"/>
    </xf>
    <xf numFmtId="0" fontId="0" fillId="35" borderId="12" xfId="0" applyFill="1" applyBorder="1" applyAlignment="1">
      <alignment horizontal="center" wrapText="1"/>
    </xf>
    <xf numFmtId="0" fontId="0" fillId="0" borderId="10" xfId="0" applyFill="1" applyBorder="1" applyAlignment="1">
      <alignment horizontal="center"/>
    </xf>
    <xf numFmtId="0" fontId="0" fillId="0" borderId="10" xfId="0" applyFill="1" applyBorder="1" applyAlignment="1">
      <alignment horizontal="left" vertical="center" wrapText="1"/>
    </xf>
    <xf numFmtId="0" fontId="0" fillId="0" borderId="10" xfId="0" applyFill="1" applyBorder="1" applyAlignment="1">
      <alignment vertical="center"/>
    </xf>
    <xf numFmtId="0" fontId="0" fillId="0" borderId="10" xfId="0" applyFill="1" applyBorder="1" applyAlignment="1">
      <alignment vertical="center" wrapText="1"/>
    </xf>
    <xf numFmtId="49" fontId="0" fillId="0" borderId="10" xfId="0" applyNumberFormat="1" applyFill="1" applyBorder="1" applyAlignment="1">
      <alignment horizontal="right" vertical="center"/>
    </xf>
    <xf numFmtId="11" fontId="0" fillId="0" borderId="10" xfId="0" applyNumberFormat="1" applyFill="1" applyBorder="1" applyAlignment="1">
      <alignment vertical="center"/>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horizontal="center" wrapText="1"/>
    </xf>
    <xf numFmtId="0" fontId="0" fillId="0" borderId="10" xfId="0" applyFill="1" applyBorder="1" applyAlignment="1">
      <alignment vertical="center"/>
    </xf>
    <xf numFmtId="49" fontId="0" fillId="0" borderId="10" xfId="0" applyNumberFormat="1" applyFill="1" applyBorder="1" applyAlignment="1">
      <alignment horizontal="right" vertical="center"/>
    </xf>
    <xf numFmtId="11" fontId="0" fillId="0" borderId="10" xfId="0" applyNumberFormat="1" applyFill="1" applyBorder="1" applyAlignment="1">
      <alignment vertical="center"/>
    </xf>
    <xf numFmtId="0" fontId="0" fillId="0" borderId="10" xfId="0" applyFill="1" applyBorder="1" applyAlignment="1">
      <alignment vertical="center" wrapText="1"/>
    </xf>
    <xf numFmtId="0" fontId="0" fillId="0" borderId="10" xfId="0" applyFill="1" applyBorder="1" applyAlignment="1">
      <alignment horizontal="center" vertical="center"/>
    </xf>
    <xf numFmtId="0" fontId="0" fillId="0" borderId="10" xfId="0" applyFill="1" applyBorder="1" applyAlignment="1">
      <alignment wrapText="1"/>
    </xf>
    <xf numFmtId="0" fontId="0" fillId="0" borderId="0" xfId="0" applyFill="1" applyAlignment="1">
      <alignment horizontal="left" wrapText="1"/>
    </xf>
    <xf numFmtId="0" fontId="0" fillId="0" borderId="10" xfId="0" applyFill="1" applyBorder="1" applyAlignment="1">
      <alignment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1" xfId="0" applyFill="1" applyBorder="1" applyAlignment="1">
      <alignment horizontal="center" vertical="center" wrapText="1"/>
    </xf>
    <xf numFmtId="0" fontId="0" fillId="34" borderId="15" xfId="0" applyFill="1" applyBorder="1" applyAlignment="1">
      <alignment horizontal="center" vertical="center"/>
    </xf>
    <xf numFmtId="0" fontId="0" fillId="34" borderId="21" xfId="0" applyFill="1" applyBorder="1" applyAlignment="1">
      <alignment horizontal="center" vertical="center"/>
    </xf>
    <xf numFmtId="0" fontId="0" fillId="34" borderId="16" xfId="0" applyFill="1" applyBorder="1" applyAlignment="1">
      <alignment horizontal="center" vertical="center"/>
    </xf>
    <xf numFmtId="0" fontId="0" fillId="36" borderId="10" xfId="0" applyFill="1" applyBorder="1" applyAlignment="1">
      <alignment horizontal="center" vertical="center"/>
    </xf>
    <xf numFmtId="0" fontId="0" fillId="0" borderId="0" xfId="0" applyFill="1" applyAlignment="1">
      <alignment/>
    </xf>
    <xf numFmtId="0" fontId="7" fillId="0" borderId="10" xfId="0" applyFont="1" applyFill="1" applyBorder="1" applyAlignment="1">
      <alignment horizontal="center" wrapText="1"/>
    </xf>
    <xf numFmtId="0" fontId="7" fillId="0" borderId="10" xfId="0" applyFont="1" applyFill="1" applyBorder="1" applyAlignment="1">
      <alignment horizontal="center"/>
    </xf>
    <xf numFmtId="0" fontId="7" fillId="0" borderId="10" xfId="0" applyFont="1" applyFill="1" applyBorder="1" applyAlignment="1">
      <alignment vertical="center"/>
    </xf>
    <xf numFmtId="11" fontId="7" fillId="0" borderId="10" xfId="0" applyNumberFormat="1" applyFont="1" applyFill="1" applyBorder="1" applyAlignment="1">
      <alignment horizontal="right" vertical="center"/>
    </xf>
    <xf numFmtId="11" fontId="7" fillId="0" borderId="10" xfId="0" applyNumberFormat="1"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carlier\AppData\Local\Temp\CRV%20Airservices%20PSAA%20Assessment_Austral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hamberlain_kj\Local%20Settings\Temporary%20Internet%20Files\Content.MSO\CRV%20Airservices%20PSAA%20Assessment_Austral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ope of the change"/>
      <sheetName val="OHA"/>
      <sheetName val="severity-probability"/>
      <sheetName val="PSSA generic fault tree"/>
      <sheetName val="PSSA - safety requirements"/>
    </sheetNames>
    <sheetDataSet>
      <sheetData sheetId="1">
        <row r="80">
          <cell r="A80" t="str">
            <v>MISC-Loss-HR</v>
          </cell>
          <cell r="E80" t="str">
            <v>Loss of Miscellaneous data (*) </v>
          </cell>
        </row>
        <row r="81">
          <cell r="A81" t="str">
            <v>MISC-Loss-STD</v>
          </cell>
          <cell r="E81" t="str">
            <v>Loss of Miscellaneous data (*) </v>
          </cell>
        </row>
        <row r="82">
          <cell r="A82" t="str">
            <v>MISC-Loss-LR</v>
          </cell>
          <cell r="E82" t="str">
            <v>Loss of Miscellaneous data (*) </v>
          </cell>
        </row>
        <row r="83">
          <cell r="A83" t="str">
            <v>MISC-Corruption-HR</v>
          </cell>
          <cell r="E83" t="str">
            <v>Corruption of Miscellaneous data (*) </v>
          </cell>
        </row>
        <row r="84">
          <cell r="A84" t="str">
            <v>MISC-Corruption-STD</v>
          </cell>
          <cell r="E84" t="str">
            <v>Corruption of Miscellaneous data (*) </v>
          </cell>
        </row>
        <row r="85">
          <cell r="A85" t="str">
            <v>MISC-Corruption-LR</v>
          </cell>
          <cell r="E85" t="str">
            <v>Corruption of Miscellaneous data (*)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ope of the change"/>
      <sheetName val="OHA"/>
      <sheetName val="severity-probability"/>
      <sheetName val="PSSA generic fault tree"/>
      <sheetName val="PSSA - safety requirements"/>
    </sheetNames>
    <sheetDataSet>
      <sheetData sheetId="1">
        <row r="44">
          <cell r="A44" t="str">
            <v>VOICE-Loss-HR</v>
          </cell>
          <cell r="E44" t="str">
            <v>Loss of Voice communications</v>
          </cell>
        </row>
        <row r="45">
          <cell r="A45" t="str">
            <v>VOICE-Loss-STD</v>
          </cell>
          <cell r="E45" t="str">
            <v>Loss of Voice communications</v>
          </cell>
        </row>
        <row r="46">
          <cell r="A46" t="str">
            <v>VOICE-Loss-LR</v>
          </cell>
          <cell r="E46" t="str">
            <v>Loss of Voice communications</v>
          </cell>
        </row>
        <row r="47">
          <cell r="A47" t="str">
            <v>VOICE-Corruption-HR</v>
          </cell>
          <cell r="E47" t="str">
            <v>Corruption of Voice communications</v>
          </cell>
        </row>
        <row r="48">
          <cell r="A48" t="str">
            <v>VOICE-Corruption-STD</v>
          </cell>
          <cell r="E48" t="str">
            <v>Corruption of Voice communications</v>
          </cell>
        </row>
        <row r="49">
          <cell r="A49" t="str">
            <v>VOICE-Corruption-LR</v>
          </cell>
          <cell r="E49" t="str">
            <v>Corruption of Voice communications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94"/>
  <sheetViews>
    <sheetView tabSelected="1" zoomScale="70" zoomScaleNormal="70" zoomScalePageLayoutView="0" workbookViewId="0" topLeftCell="D1">
      <pane ySplit="1" topLeftCell="A2" activePane="bottomLeft" state="frozen"/>
      <selection pane="topLeft" activeCell="A1" sqref="A1"/>
      <selection pane="bottomLeft" activeCell="N88" sqref="N88"/>
    </sheetView>
  </sheetViews>
  <sheetFormatPr defaultColWidth="9.140625" defaultRowHeight="15"/>
  <cols>
    <col min="1" max="1" width="32.00390625" style="0" hidden="1" customWidth="1"/>
    <col min="2" max="2" width="13.00390625" style="0" hidden="1" customWidth="1"/>
    <col min="3" max="3" width="33.421875" style="0" hidden="1" customWidth="1"/>
    <col min="4" max="4" width="27.8515625" style="0" customWidth="1"/>
    <col min="5" max="5" width="44.57421875" style="0" customWidth="1"/>
    <col min="6" max="6" width="17.140625" style="2" customWidth="1"/>
    <col min="7" max="7" width="22.140625" style="2" customWidth="1"/>
    <col min="8" max="8" width="55.140625" style="2" customWidth="1"/>
    <col min="9" max="9" width="49.57421875" style="2" customWidth="1"/>
    <col min="10" max="10" width="31.421875" style="0" customWidth="1"/>
    <col min="11" max="11" width="70.8515625" style="0" customWidth="1"/>
    <col min="12" max="16384" width="11.421875" style="0" customWidth="1"/>
  </cols>
  <sheetData>
    <row r="1" spans="1:11" ht="45">
      <c r="A1" s="34" t="s">
        <v>0</v>
      </c>
      <c r="B1" s="34"/>
      <c r="C1" s="34" t="s">
        <v>1</v>
      </c>
      <c r="D1" s="34" t="s">
        <v>2</v>
      </c>
      <c r="E1" s="34" t="s">
        <v>3</v>
      </c>
      <c r="F1" s="34" t="s">
        <v>4</v>
      </c>
      <c r="G1" s="34" t="s">
        <v>5</v>
      </c>
      <c r="H1" s="35" t="s">
        <v>6</v>
      </c>
      <c r="I1" s="35" t="s">
        <v>130</v>
      </c>
      <c r="J1" s="35" t="s">
        <v>7</v>
      </c>
      <c r="K1" s="35" t="s">
        <v>133</v>
      </c>
    </row>
    <row r="2" spans="1:11" ht="105">
      <c r="A2" s="1" t="str">
        <f aca="true" t="shared" si="0" ref="A2:A43">CONCATENATE(B2,D2,"-",F2)</f>
        <v>AFTN-EMY-Loss-HR</v>
      </c>
      <c r="B2" s="36" t="s">
        <v>8</v>
      </c>
      <c r="C2" s="3" t="s">
        <v>9</v>
      </c>
      <c r="D2" s="1" t="s">
        <v>10</v>
      </c>
      <c r="E2" s="1" t="str">
        <f aca="true" t="shared" si="1" ref="E2:E43">CONCATENATE(D2," of ",C2)</f>
        <v>Loss of AFTN/Distress and Urgency messages</v>
      </c>
      <c r="F2" s="36" t="s">
        <v>11</v>
      </c>
      <c r="G2" s="14" t="s">
        <v>12</v>
      </c>
      <c r="H2" s="15" t="s">
        <v>13</v>
      </c>
      <c r="I2" s="15" t="s">
        <v>153</v>
      </c>
      <c r="J2" s="50" t="s">
        <v>134</v>
      </c>
      <c r="K2" s="1"/>
    </row>
    <row r="3" spans="1:11" ht="30">
      <c r="A3" s="1" t="str">
        <f t="shared" si="0"/>
        <v>AFTN-EMY-Loss-STD</v>
      </c>
      <c r="B3" s="36" t="s">
        <v>8</v>
      </c>
      <c r="C3" s="3" t="s">
        <v>9</v>
      </c>
      <c r="D3" s="1" t="s">
        <v>10</v>
      </c>
      <c r="E3" s="1" t="str">
        <f t="shared" si="1"/>
        <v>Loss of AFTN/Distress and Urgency messages</v>
      </c>
      <c r="F3" s="36" t="s">
        <v>14</v>
      </c>
      <c r="G3" s="14" t="s">
        <v>12</v>
      </c>
      <c r="H3" s="15" t="s">
        <v>13</v>
      </c>
      <c r="I3" s="15" t="s">
        <v>154</v>
      </c>
      <c r="J3" s="50" t="s">
        <v>134</v>
      </c>
      <c r="K3" s="1"/>
    </row>
    <row r="4" spans="1:11" ht="30">
      <c r="A4" s="1" t="str">
        <f t="shared" si="0"/>
        <v>AFTN-EMY-Loss-LR</v>
      </c>
      <c r="B4" s="36" t="s">
        <v>8</v>
      </c>
      <c r="C4" s="3" t="s">
        <v>9</v>
      </c>
      <c r="D4" s="1" t="s">
        <v>10</v>
      </c>
      <c r="E4" s="1" t="str">
        <f t="shared" si="1"/>
        <v>Loss of AFTN/Distress and Urgency messages</v>
      </c>
      <c r="F4" s="36" t="s">
        <v>15</v>
      </c>
      <c r="G4" s="14" t="s">
        <v>12</v>
      </c>
      <c r="H4" s="15" t="s">
        <v>13</v>
      </c>
      <c r="I4" s="15" t="s">
        <v>154</v>
      </c>
      <c r="J4" s="50" t="s">
        <v>134</v>
      </c>
      <c r="K4" s="1"/>
    </row>
    <row r="5" spans="1:12" ht="30">
      <c r="A5" s="1" t="str">
        <f t="shared" si="0"/>
        <v>AFTN-EMY-Corruption-HR</v>
      </c>
      <c r="B5" s="36" t="s">
        <v>8</v>
      </c>
      <c r="C5" s="3" t="s">
        <v>9</v>
      </c>
      <c r="D5" s="1" t="s">
        <v>16</v>
      </c>
      <c r="E5" s="1" t="str">
        <f t="shared" si="1"/>
        <v>Corruption of AFTN/Distress and Urgency messages</v>
      </c>
      <c r="F5" s="36" t="s">
        <v>11</v>
      </c>
      <c r="G5" s="14" t="s">
        <v>12</v>
      </c>
      <c r="H5" s="15" t="s">
        <v>13</v>
      </c>
      <c r="I5" s="15" t="s">
        <v>154</v>
      </c>
      <c r="J5" s="50" t="s">
        <v>134</v>
      </c>
      <c r="K5" s="1"/>
      <c r="L5" s="11"/>
    </row>
    <row r="6" spans="1:12" ht="30">
      <c r="A6" s="1" t="str">
        <f t="shared" si="0"/>
        <v>AFTN-EMY-Corruption-STD</v>
      </c>
      <c r="B6" s="36" t="s">
        <v>8</v>
      </c>
      <c r="C6" s="3" t="s">
        <v>9</v>
      </c>
      <c r="D6" s="1" t="s">
        <v>16</v>
      </c>
      <c r="E6" s="1" t="str">
        <f t="shared" si="1"/>
        <v>Corruption of AFTN/Distress and Urgency messages</v>
      </c>
      <c r="F6" s="36" t="s">
        <v>14</v>
      </c>
      <c r="G6" s="14" t="s">
        <v>12</v>
      </c>
      <c r="H6" s="15" t="s">
        <v>13</v>
      </c>
      <c r="I6" s="15" t="s">
        <v>154</v>
      </c>
      <c r="J6" s="50" t="s">
        <v>134</v>
      </c>
      <c r="K6" s="1"/>
      <c r="L6" s="12"/>
    </row>
    <row r="7" spans="1:12" ht="30">
      <c r="A7" s="1" t="str">
        <f t="shared" si="0"/>
        <v>AFTN-EMY-Corruption-LR</v>
      </c>
      <c r="B7" s="36" t="s">
        <v>8</v>
      </c>
      <c r="C7" s="3" t="s">
        <v>9</v>
      </c>
      <c r="D7" s="1" t="s">
        <v>16</v>
      </c>
      <c r="E7" s="1" t="str">
        <f t="shared" si="1"/>
        <v>Corruption of AFTN/Distress and Urgency messages</v>
      </c>
      <c r="F7" s="36" t="s">
        <v>15</v>
      </c>
      <c r="G7" s="14" t="s">
        <v>12</v>
      </c>
      <c r="H7" s="15" t="s">
        <v>13</v>
      </c>
      <c r="I7" s="15" t="s">
        <v>154</v>
      </c>
      <c r="J7" s="50" t="s">
        <v>134</v>
      </c>
      <c r="K7" s="1"/>
      <c r="L7" s="12"/>
    </row>
    <row r="8" spans="1:12" ht="30">
      <c r="A8" s="1" t="str">
        <f t="shared" si="0"/>
        <v>AFTN-FPL-Loss-HR</v>
      </c>
      <c r="B8" s="36" t="s">
        <v>17</v>
      </c>
      <c r="C8" s="1" t="s">
        <v>18</v>
      </c>
      <c r="D8" s="1" t="s">
        <v>10</v>
      </c>
      <c r="E8" s="1" t="str">
        <f t="shared" si="1"/>
        <v>Loss of AFTN/Flight safety and regularity messages</v>
      </c>
      <c r="F8" s="36" t="s">
        <v>11</v>
      </c>
      <c r="G8" s="14" t="s">
        <v>12</v>
      </c>
      <c r="H8" s="15" t="s">
        <v>13</v>
      </c>
      <c r="I8" s="15" t="s">
        <v>154</v>
      </c>
      <c r="J8" s="50" t="s">
        <v>134</v>
      </c>
      <c r="K8" s="1"/>
      <c r="L8" s="12"/>
    </row>
    <row r="9" spans="1:12" ht="30">
      <c r="A9" s="1" t="str">
        <f t="shared" si="0"/>
        <v>AFTN-FPL-Loss-STD</v>
      </c>
      <c r="B9" s="36" t="s">
        <v>17</v>
      </c>
      <c r="C9" s="1" t="s">
        <v>18</v>
      </c>
      <c r="D9" s="1" t="s">
        <v>10</v>
      </c>
      <c r="E9" s="1" t="str">
        <f t="shared" si="1"/>
        <v>Loss of AFTN/Flight safety and regularity messages</v>
      </c>
      <c r="F9" s="36" t="s">
        <v>14</v>
      </c>
      <c r="G9" s="14" t="s">
        <v>12</v>
      </c>
      <c r="H9" s="15" t="s">
        <v>13</v>
      </c>
      <c r="I9" s="15" t="s">
        <v>154</v>
      </c>
      <c r="J9" s="50" t="s">
        <v>134</v>
      </c>
      <c r="K9" s="1"/>
      <c r="L9" s="12"/>
    </row>
    <row r="10" spans="1:12" ht="30">
      <c r="A10" s="1" t="str">
        <f t="shared" si="0"/>
        <v>AFTN-FPL-Loss-LR</v>
      </c>
      <c r="B10" s="36" t="s">
        <v>17</v>
      </c>
      <c r="C10" s="1" t="s">
        <v>18</v>
      </c>
      <c r="D10" s="1" t="s">
        <v>10</v>
      </c>
      <c r="E10" s="1" t="str">
        <f t="shared" si="1"/>
        <v>Loss of AFTN/Flight safety and regularity messages</v>
      </c>
      <c r="F10" s="36" t="s">
        <v>15</v>
      </c>
      <c r="G10" s="14" t="s">
        <v>12</v>
      </c>
      <c r="H10" s="15" t="s">
        <v>13</v>
      </c>
      <c r="I10" s="15" t="s">
        <v>154</v>
      </c>
      <c r="J10" s="50" t="s">
        <v>134</v>
      </c>
      <c r="K10" s="1"/>
      <c r="L10" s="12"/>
    </row>
    <row r="11" spans="1:12" ht="30">
      <c r="A11" s="1" t="str">
        <f t="shared" si="0"/>
        <v>AFTN-FPL-Corruption-HR</v>
      </c>
      <c r="B11" s="36" t="s">
        <v>17</v>
      </c>
      <c r="C11" s="1" t="s">
        <v>18</v>
      </c>
      <c r="D11" s="1" t="s">
        <v>16</v>
      </c>
      <c r="E11" s="1" t="str">
        <f t="shared" si="1"/>
        <v>Corruption of AFTN/Flight safety and regularity messages</v>
      </c>
      <c r="F11" s="36" t="s">
        <v>11</v>
      </c>
      <c r="G11" s="14" t="s">
        <v>12</v>
      </c>
      <c r="H11" s="15" t="s">
        <v>13</v>
      </c>
      <c r="I11" s="15" t="s">
        <v>154</v>
      </c>
      <c r="J11" s="50" t="s">
        <v>134</v>
      </c>
      <c r="K11" s="1"/>
      <c r="L11" s="11"/>
    </row>
    <row r="12" spans="1:12" ht="30">
      <c r="A12" s="1" t="str">
        <f t="shared" si="0"/>
        <v>AFTN-FPL-Corruption-STD</v>
      </c>
      <c r="B12" s="36" t="s">
        <v>17</v>
      </c>
      <c r="C12" s="1" t="s">
        <v>18</v>
      </c>
      <c r="D12" s="1" t="s">
        <v>16</v>
      </c>
      <c r="E12" s="1" t="str">
        <f t="shared" si="1"/>
        <v>Corruption of AFTN/Flight safety and regularity messages</v>
      </c>
      <c r="F12" s="36" t="s">
        <v>14</v>
      </c>
      <c r="G12" s="14" t="s">
        <v>12</v>
      </c>
      <c r="H12" s="15" t="s">
        <v>13</v>
      </c>
      <c r="I12" s="15" t="s">
        <v>154</v>
      </c>
      <c r="J12" s="50" t="s">
        <v>134</v>
      </c>
      <c r="K12" s="1"/>
      <c r="L12" s="11"/>
    </row>
    <row r="13" spans="1:11" ht="30">
      <c r="A13" s="1" t="str">
        <f t="shared" si="0"/>
        <v>AFTN-FPL-Corruption-LR</v>
      </c>
      <c r="B13" s="36" t="s">
        <v>17</v>
      </c>
      <c r="C13" s="1" t="s">
        <v>18</v>
      </c>
      <c r="D13" s="1" t="s">
        <v>16</v>
      </c>
      <c r="E13" s="1" t="str">
        <f t="shared" si="1"/>
        <v>Corruption of AFTN/Flight safety and regularity messages</v>
      </c>
      <c r="F13" s="36" t="s">
        <v>15</v>
      </c>
      <c r="G13" s="14" t="s">
        <v>12</v>
      </c>
      <c r="H13" s="15" t="s">
        <v>13</v>
      </c>
      <c r="I13" s="15" t="s">
        <v>154</v>
      </c>
      <c r="J13" s="50" t="s">
        <v>134</v>
      </c>
      <c r="K13" s="1"/>
    </row>
    <row r="14" spans="1:11" ht="30">
      <c r="A14" s="1" t="str">
        <f t="shared" si="0"/>
        <v>AFTN-AIS-Loss-HR</v>
      </c>
      <c r="B14" s="36" t="s">
        <v>19</v>
      </c>
      <c r="C14" s="3" t="s">
        <v>20</v>
      </c>
      <c r="D14" s="1" t="s">
        <v>10</v>
      </c>
      <c r="E14" s="1" t="str">
        <f t="shared" si="1"/>
        <v>Loss of AFTN/Aeronautical Information Services Messages</v>
      </c>
      <c r="F14" s="36" t="s">
        <v>11</v>
      </c>
      <c r="G14" s="14" t="s">
        <v>12</v>
      </c>
      <c r="H14" s="15" t="s">
        <v>13</v>
      </c>
      <c r="I14" s="15" t="s">
        <v>154</v>
      </c>
      <c r="J14" s="50" t="s">
        <v>134</v>
      </c>
      <c r="K14" s="1"/>
    </row>
    <row r="15" spans="1:11" ht="30">
      <c r="A15" s="1" t="str">
        <f t="shared" si="0"/>
        <v>AFTN-AIS-Loss-STD</v>
      </c>
      <c r="B15" s="36" t="s">
        <v>19</v>
      </c>
      <c r="C15" s="3" t="s">
        <v>20</v>
      </c>
      <c r="D15" s="1" t="s">
        <v>10</v>
      </c>
      <c r="E15" s="1" t="str">
        <f t="shared" si="1"/>
        <v>Loss of AFTN/Aeronautical Information Services Messages</v>
      </c>
      <c r="F15" s="36" t="s">
        <v>14</v>
      </c>
      <c r="G15" s="14" t="s">
        <v>12</v>
      </c>
      <c r="H15" s="15" t="s">
        <v>13</v>
      </c>
      <c r="I15" s="15" t="s">
        <v>154</v>
      </c>
      <c r="J15" s="50" t="s">
        <v>134</v>
      </c>
      <c r="K15" s="1"/>
    </row>
    <row r="16" spans="1:11" ht="30">
      <c r="A16" s="1" t="str">
        <f t="shared" si="0"/>
        <v>AFTN-AIS-Loss-LR</v>
      </c>
      <c r="B16" s="36" t="s">
        <v>19</v>
      </c>
      <c r="C16" s="3" t="s">
        <v>20</v>
      </c>
      <c r="D16" s="1" t="s">
        <v>10</v>
      </c>
      <c r="E16" s="1" t="str">
        <f t="shared" si="1"/>
        <v>Loss of AFTN/Aeronautical Information Services Messages</v>
      </c>
      <c r="F16" s="36" t="s">
        <v>15</v>
      </c>
      <c r="G16" s="14" t="s">
        <v>12</v>
      </c>
      <c r="H16" s="15" t="s">
        <v>13</v>
      </c>
      <c r="I16" s="15" t="s">
        <v>154</v>
      </c>
      <c r="J16" s="50" t="s">
        <v>134</v>
      </c>
      <c r="K16" s="1"/>
    </row>
    <row r="17" spans="1:11" ht="30">
      <c r="A17" s="1" t="str">
        <f t="shared" si="0"/>
        <v>AFTN-AIS-Corruption-HR</v>
      </c>
      <c r="B17" s="36" t="s">
        <v>19</v>
      </c>
      <c r="C17" s="3" t="s">
        <v>20</v>
      </c>
      <c r="D17" s="1" t="s">
        <v>16</v>
      </c>
      <c r="E17" s="1" t="str">
        <f t="shared" si="1"/>
        <v>Corruption of AFTN/Aeronautical Information Services Messages</v>
      </c>
      <c r="F17" s="36" t="s">
        <v>11</v>
      </c>
      <c r="G17" s="14" t="s">
        <v>12</v>
      </c>
      <c r="H17" s="15" t="s">
        <v>13</v>
      </c>
      <c r="I17" s="15" t="s">
        <v>154</v>
      </c>
      <c r="J17" s="50" t="s">
        <v>134</v>
      </c>
      <c r="K17" s="1"/>
    </row>
    <row r="18" spans="1:11" ht="30">
      <c r="A18" s="1" t="str">
        <f t="shared" si="0"/>
        <v>AFTN-AIS-Corruption-STD</v>
      </c>
      <c r="B18" s="36" t="s">
        <v>19</v>
      </c>
      <c r="C18" s="3" t="s">
        <v>20</v>
      </c>
      <c r="D18" s="1" t="s">
        <v>16</v>
      </c>
      <c r="E18" s="1" t="str">
        <f t="shared" si="1"/>
        <v>Corruption of AFTN/Aeronautical Information Services Messages</v>
      </c>
      <c r="F18" s="36" t="s">
        <v>14</v>
      </c>
      <c r="G18" s="14" t="s">
        <v>12</v>
      </c>
      <c r="H18" s="15" t="s">
        <v>13</v>
      </c>
      <c r="I18" s="15" t="s">
        <v>154</v>
      </c>
      <c r="J18" s="50" t="s">
        <v>134</v>
      </c>
      <c r="K18" s="1"/>
    </row>
    <row r="19" spans="1:11" ht="30">
      <c r="A19" s="1" t="str">
        <f t="shared" si="0"/>
        <v>AFTN-AIS-Corruption-LR</v>
      </c>
      <c r="B19" s="36" t="s">
        <v>19</v>
      </c>
      <c r="C19" s="3" t="s">
        <v>20</v>
      </c>
      <c r="D19" s="1" t="s">
        <v>16</v>
      </c>
      <c r="E19" s="1" t="str">
        <f t="shared" si="1"/>
        <v>Corruption of AFTN/Aeronautical Information Services Messages</v>
      </c>
      <c r="F19" s="36" t="s">
        <v>15</v>
      </c>
      <c r="G19" s="14" t="s">
        <v>12</v>
      </c>
      <c r="H19" s="15" t="s">
        <v>13</v>
      </c>
      <c r="I19" s="15" t="s">
        <v>154</v>
      </c>
      <c r="J19" s="50" t="s">
        <v>134</v>
      </c>
      <c r="K19" s="1"/>
    </row>
    <row r="20" spans="1:11" ht="30">
      <c r="A20" s="1" t="str">
        <f t="shared" si="0"/>
        <v>AFTN-MET-Loss-HR</v>
      </c>
      <c r="B20" s="36" t="s">
        <v>21</v>
      </c>
      <c r="C20" s="3" t="s">
        <v>22</v>
      </c>
      <c r="D20" s="1" t="s">
        <v>10</v>
      </c>
      <c r="E20" s="1" t="str">
        <f t="shared" si="1"/>
        <v>Loss of AFTN/MET</v>
      </c>
      <c r="F20" s="36" t="s">
        <v>11</v>
      </c>
      <c r="G20" s="14" t="s">
        <v>12</v>
      </c>
      <c r="H20" s="15" t="s">
        <v>13</v>
      </c>
      <c r="I20" s="15" t="s">
        <v>154</v>
      </c>
      <c r="J20" s="50" t="s">
        <v>134</v>
      </c>
      <c r="K20" s="1"/>
    </row>
    <row r="21" spans="1:11" ht="30">
      <c r="A21" s="1" t="str">
        <f t="shared" si="0"/>
        <v>AFTN-MET-Loss-STD</v>
      </c>
      <c r="B21" s="36" t="s">
        <v>21</v>
      </c>
      <c r="C21" s="3" t="s">
        <v>22</v>
      </c>
      <c r="D21" s="1" t="s">
        <v>10</v>
      </c>
      <c r="E21" s="1" t="str">
        <f t="shared" si="1"/>
        <v>Loss of AFTN/MET</v>
      </c>
      <c r="F21" s="36" t="s">
        <v>14</v>
      </c>
      <c r="G21" s="14" t="s">
        <v>12</v>
      </c>
      <c r="H21" s="15" t="s">
        <v>13</v>
      </c>
      <c r="I21" s="15" t="s">
        <v>154</v>
      </c>
      <c r="J21" s="50" t="s">
        <v>134</v>
      </c>
      <c r="K21" s="1"/>
    </row>
    <row r="22" spans="1:11" ht="30">
      <c r="A22" s="1" t="str">
        <f t="shared" si="0"/>
        <v>AFTN-MET-Loss-LR</v>
      </c>
      <c r="B22" s="36" t="s">
        <v>21</v>
      </c>
      <c r="C22" s="3" t="s">
        <v>22</v>
      </c>
      <c r="D22" s="1" t="s">
        <v>10</v>
      </c>
      <c r="E22" s="1" t="str">
        <f t="shared" si="1"/>
        <v>Loss of AFTN/MET</v>
      </c>
      <c r="F22" s="36" t="s">
        <v>15</v>
      </c>
      <c r="G22" s="14" t="s">
        <v>12</v>
      </c>
      <c r="H22" s="15" t="s">
        <v>13</v>
      </c>
      <c r="I22" s="15" t="s">
        <v>154</v>
      </c>
      <c r="J22" s="50" t="s">
        <v>134</v>
      </c>
      <c r="K22" s="1"/>
    </row>
    <row r="23" spans="1:11" ht="30">
      <c r="A23" s="1" t="str">
        <f t="shared" si="0"/>
        <v>AFTN-MET-Corruption-HR</v>
      </c>
      <c r="B23" s="36" t="s">
        <v>21</v>
      </c>
      <c r="C23" s="3" t="s">
        <v>22</v>
      </c>
      <c r="D23" s="1" t="s">
        <v>16</v>
      </c>
      <c r="E23" s="1" t="str">
        <f t="shared" si="1"/>
        <v>Corruption of AFTN/MET</v>
      </c>
      <c r="F23" s="36" t="s">
        <v>11</v>
      </c>
      <c r="G23" s="14" t="s">
        <v>12</v>
      </c>
      <c r="H23" s="15" t="s">
        <v>13</v>
      </c>
      <c r="I23" s="15" t="s">
        <v>154</v>
      </c>
      <c r="J23" s="50" t="s">
        <v>134</v>
      </c>
      <c r="K23" s="1"/>
    </row>
    <row r="24" spans="1:11" ht="30">
      <c r="A24" s="1" t="str">
        <f t="shared" si="0"/>
        <v>AFTN-MET-Corruption-STD</v>
      </c>
      <c r="B24" s="36" t="s">
        <v>21</v>
      </c>
      <c r="C24" s="3" t="s">
        <v>22</v>
      </c>
      <c r="D24" s="1" t="s">
        <v>16</v>
      </c>
      <c r="E24" s="1" t="str">
        <f t="shared" si="1"/>
        <v>Corruption of AFTN/MET</v>
      </c>
      <c r="F24" s="36" t="s">
        <v>14</v>
      </c>
      <c r="G24" s="14" t="s">
        <v>12</v>
      </c>
      <c r="H24" s="15" t="s">
        <v>13</v>
      </c>
      <c r="I24" s="15" t="s">
        <v>154</v>
      </c>
      <c r="J24" s="50" t="s">
        <v>134</v>
      </c>
      <c r="K24" s="1"/>
    </row>
    <row r="25" spans="1:11" ht="30">
      <c r="A25" s="1" t="str">
        <f t="shared" si="0"/>
        <v>AFTN-MET-Corruption-LR</v>
      </c>
      <c r="B25" s="36" t="s">
        <v>21</v>
      </c>
      <c r="C25" s="3" t="s">
        <v>22</v>
      </c>
      <c r="D25" s="1" t="s">
        <v>16</v>
      </c>
      <c r="E25" s="1" t="str">
        <f t="shared" si="1"/>
        <v>Corruption of AFTN/MET</v>
      </c>
      <c r="F25" s="36" t="s">
        <v>15</v>
      </c>
      <c r="G25" s="14" t="s">
        <v>12</v>
      </c>
      <c r="H25" s="15" t="s">
        <v>13</v>
      </c>
      <c r="I25" s="15" t="s">
        <v>154</v>
      </c>
      <c r="J25" s="50" t="s">
        <v>134</v>
      </c>
      <c r="K25" s="1"/>
    </row>
    <row r="26" spans="1:11" ht="30">
      <c r="A26" s="1" t="str">
        <f t="shared" si="0"/>
        <v>AMHS-FPL-Loss-HR</v>
      </c>
      <c r="B26" s="36" t="s">
        <v>23</v>
      </c>
      <c r="C26" s="3" t="s">
        <v>24</v>
      </c>
      <c r="D26" s="1" t="s">
        <v>10</v>
      </c>
      <c r="E26" s="1" t="str">
        <f t="shared" si="1"/>
        <v>Loss of AMHS/FPL</v>
      </c>
      <c r="F26" s="36" t="s">
        <v>11</v>
      </c>
      <c r="G26" s="14" t="s">
        <v>12</v>
      </c>
      <c r="H26" s="15" t="s">
        <v>13</v>
      </c>
      <c r="I26" s="15" t="s">
        <v>154</v>
      </c>
      <c r="J26" s="50" t="s">
        <v>134</v>
      </c>
      <c r="K26" s="1"/>
    </row>
    <row r="27" spans="1:11" ht="30">
      <c r="A27" s="1" t="str">
        <f t="shared" si="0"/>
        <v>AMHS-FPL-Loss-STD</v>
      </c>
      <c r="B27" s="36" t="s">
        <v>23</v>
      </c>
      <c r="C27" s="3" t="s">
        <v>24</v>
      </c>
      <c r="D27" s="1" t="s">
        <v>10</v>
      </c>
      <c r="E27" s="1" t="str">
        <f t="shared" si="1"/>
        <v>Loss of AMHS/FPL</v>
      </c>
      <c r="F27" s="36" t="s">
        <v>14</v>
      </c>
      <c r="G27" s="14" t="s">
        <v>12</v>
      </c>
      <c r="H27" s="15" t="s">
        <v>13</v>
      </c>
      <c r="I27" s="15" t="s">
        <v>154</v>
      </c>
      <c r="J27" s="50" t="s">
        <v>134</v>
      </c>
      <c r="K27" s="1"/>
    </row>
    <row r="28" spans="1:11" ht="30">
      <c r="A28" s="1" t="str">
        <f t="shared" si="0"/>
        <v>AMHS-FPL-Loss-LR</v>
      </c>
      <c r="B28" s="36" t="s">
        <v>23</v>
      </c>
      <c r="C28" s="3" t="s">
        <v>24</v>
      </c>
      <c r="D28" s="1" t="s">
        <v>10</v>
      </c>
      <c r="E28" s="1" t="str">
        <f t="shared" si="1"/>
        <v>Loss of AMHS/FPL</v>
      </c>
      <c r="F28" s="36" t="s">
        <v>15</v>
      </c>
      <c r="G28" s="14" t="s">
        <v>12</v>
      </c>
      <c r="H28" s="15" t="s">
        <v>13</v>
      </c>
      <c r="I28" s="15" t="s">
        <v>154</v>
      </c>
      <c r="J28" s="50" t="s">
        <v>134</v>
      </c>
      <c r="K28" s="1"/>
    </row>
    <row r="29" spans="1:11" ht="30">
      <c r="A29" s="1" t="str">
        <f t="shared" si="0"/>
        <v>AMHS-FPL-Corruption-HR</v>
      </c>
      <c r="B29" s="36" t="s">
        <v>23</v>
      </c>
      <c r="C29" s="3" t="s">
        <v>24</v>
      </c>
      <c r="D29" s="1" t="s">
        <v>16</v>
      </c>
      <c r="E29" s="1" t="str">
        <f t="shared" si="1"/>
        <v>Corruption of AMHS/FPL</v>
      </c>
      <c r="F29" s="36" t="s">
        <v>11</v>
      </c>
      <c r="G29" s="14" t="s">
        <v>12</v>
      </c>
      <c r="H29" s="15" t="s">
        <v>13</v>
      </c>
      <c r="I29" s="15" t="s">
        <v>154</v>
      </c>
      <c r="J29" s="50" t="s">
        <v>134</v>
      </c>
      <c r="K29" s="1"/>
    </row>
    <row r="30" spans="1:11" ht="30">
      <c r="A30" s="1" t="str">
        <f t="shared" si="0"/>
        <v>AMHS-FPL-Corruption-STD</v>
      </c>
      <c r="B30" s="36" t="s">
        <v>23</v>
      </c>
      <c r="C30" s="3" t="s">
        <v>24</v>
      </c>
      <c r="D30" s="1" t="s">
        <v>16</v>
      </c>
      <c r="E30" s="1" t="str">
        <f t="shared" si="1"/>
        <v>Corruption of AMHS/FPL</v>
      </c>
      <c r="F30" s="36" t="s">
        <v>14</v>
      </c>
      <c r="G30" s="14" t="s">
        <v>12</v>
      </c>
      <c r="H30" s="15" t="s">
        <v>13</v>
      </c>
      <c r="I30" s="15" t="s">
        <v>154</v>
      </c>
      <c r="J30" s="50" t="s">
        <v>134</v>
      </c>
      <c r="K30" s="1"/>
    </row>
    <row r="31" spans="1:11" ht="30">
      <c r="A31" s="1" t="str">
        <f t="shared" si="0"/>
        <v>AMHS-FPL-Corruption-LR</v>
      </c>
      <c r="B31" s="36" t="s">
        <v>23</v>
      </c>
      <c r="C31" s="3" t="s">
        <v>24</v>
      </c>
      <c r="D31" s="1" t="s">
        <v>16</v>
      </c>
      <c r="E31" s="1" t="str">
        <f t="shared" si="1"/>
        <v>Corruption of AMHS/FPL</v>
      </c>
      <c r="F31" s="36" t="s">
        <v>15</v>
      </c>
      <c r="G31" s="14" t="s">
        <v>12</v>
      </c>
      <c r="H31" s="15" t="s">
        <v>13</v>
      </c>
      <c r="I31" s="15" t="s">
        <v>154</v>
      </c>
      <c r="J31" s="50" t="s">
        <v>134</v>
      </c>
      <c r="K31" s="1"/>
    </row>
    <row r="32" spans="1:11" ht="30">
      <c r="A32" s="1" t="str">
        <f t="shared" si="0"/>
        <v>AMHS-NOTAM-Loss-HR</v>
      </c>
      <c r="B32" s="3" t="s">
        <v>25</v>
      </c>
      <c r="C32" s="3" t="s">
        <v>26</v>
      </c>
      <c r="D32" s="1" t="s">
        <v>10</v>
      </c>
      <c r="E32" s="1" t="str">
        <f t="shared" si="1"/>
        <v>Loss of AMHS/NOTAM</v>
      </c>
      <c r="F32" s="36" t="s">
        <v>11</v>
      </c>
      <c r="G32" s="14" t="s">
        <v>12</v>
      </c>
      <c r="H32" s="15" t="s">
        <v>13</v>
      </c>
      <c r="I32" s="15" t="s">
        <v>154</v>
      </c>
      <c r="J32" s="50" t="s">
        <v>134</v>
      </c>
      <c r="K32" s="1"/>
    </row>
    <row r="33" spans="1:11" ht="30">
      <c r="A33" s="1" t="str">
        <f t="shared" si="0"/>
        <v>AMHS-NOTAM-Loss-STD</v>
      </c>
      <c r="B33" s="3" t="s">
        <v>25</v>
      </c>
      <c r="C33" s="3" t="s">
        <v>26</v>
      </c>
      <c r="D33" s="1" t="s">
        <v>10</v>
      </c>
      <c r="E33" s="1" t="str">
        <f t="shared" si="1"/>
        <v>Loss of AMHS/NOTAM</v>
      </c>
      <c r="F33" s="36" t="s">
        <v>14</v>
      </c>
      <c r="G33" s="14" t="s">
        <v>12</v>
      </c>
      <c r="H33" s="15" t="s">
        <v>13</v>
      </c>
      <c r="I33" s="15" t="s">
        <v>154</v>
      </c>
      <c r="J33" s="50" t="s">
        <v>134</v>
      </c>
      <c r="K33" s="1"/>
    </row>
    <row r="34" spans="1:11" ht="30">
      <c r="A34" s="1" t="str">
        <f t="shared" si="0"/>
        <v>AMHS-NOTAM-Loss-LR</v>
      </c>
      <c r="B34" s="3" t="s">
        <v>25</v>
      </c>
      <c r="C34" s="3" t="s">
        <v>26</v>
      </c>
      <c r="D34" s="1" t="s">
        <v>10</v>
      </c>
      <c r="E34" s="1" t="str">
        <f t="shared" si="1"/>
        <v>Loss of AMHS/NOTAM</v>
      </c>
      <c r="F34" s="36" t="s">
        <v>15</v>
      </c>
      <c r="G34" s="14" t="s">
        <v>12</v>
      </c>
      <c r="H34" s="15" t="s">
        <v>13</v>
      </c>
      <c r="I34" s="15" t="s">
        <v>154</v>
      </c>
      <c r="J34" s="50" t="s">
        <v>134</v>
      </c>
      <c r="K34" s="1"/>
    </row>
    <row r="35" spans="1:11" ht="30">
      <c r="A35" s="1" t="str">
        <f t="shared" si="0"/>
        <v>AMHS-NOTAM-Corruption-HR</v>
      </c>
      <c r="B35" s="3" t="s">
        <v>25</v>
      </c>
      <c r="C35" s="3" t="s">
        <v>26</v>
      </c>
      <c r="D35" s="1" t="s">
        <v>16</v>
      </c>
      <c r="E35" s="1" t="str">
        <f t="shared" si="1"/>
        <v>Corruption of AMHS/NOTAM</v>
      </c>
      <c r="F35" s="36" t="s">
        <v>11</v>
      </c>
      <c r="G35" s="14" t="s">
        <v>12</v>
      </c>
      <c r="H35" s="15" t="s">
        <v>13</v>
      </c>
      <c r="I35" s="15" t="s">
        <v>154</v>
      </c>
      <c r="J35" s="50" t="s">
        <v>134</v>
      </c>
      <c r="K35" s="1"/>
    </row>
    <row r="36" spans="1:11" ht="30">
      <c r="A36" s="1" t="str">
        <f t="shared" si="0"/>
        <v>AMHS-NOTAM-Corruption-STD</v>
      </c>
      <c r="B36" s="3" t="s">
        <v>25</v>
      </c>
      <c r="C36" s="3" t="s">
        <v>26</v>
      </c>
      <c r="D36" s="1" t="s">
        <v>16</v>
      </c>
      <c r="E36" s="1" t="str">
        <f t="shared" si="1"/>
        <v>Corruption of AMHS/NOTAM</v>
      </c>
      <c r="F36" s="36" t="s">
        <v>14</v>
      </c>
      <c r="G36" s="14" t="s">
        <v>12</v>
      </c>
      <c r="H36" s="15" t="s">
        <v>13</v>
      </c>
      <c r="I36" s="15" t="s">
        <v>154</v>
      </c>
      <c r="J36" s="50" t="s">
        <v>134</v>
      </c>
      <c r="K36" s="1"/>
    </row>
    <row r="37" spans="1:11" ht="30">
      <c r="A37" s="1" t="str">
        <f t="shared" si="0"/>
        <v>AMHS-NOTAM-Corruption-LR</v>
      </c>
      <c r="B37" s="3" t="s">
        <v>25</v>
      </c>
      <c r="C37" s="3" t="s">
        <v>26</v>
      </c>
      <c r="D37" s="1" t="s">
        <v>16</v>
      </c>
      <c r="E37" s="1" t="str">
        <f t="shared" si="1"/>
        <v>Corruption of AMHS/NOTAM</v>
      </c>
      <c r="F37" s="36" t="s">
        <v>15</v>
      </c>
      <c r="G37" s="14" t="s">
        <v>12</v>
      </c>
      <c r="H37" s="15" t="s">
        <v>13</v>
      </c>
      <c r="I37" s="15" t="s">
        <v>154</v>
      </c>
      <c r="J37" s="50" t="s">
        <v>134</v>
      </c>
      <c r="K37" s="1"/>
    </row>
    <row r="38" spans="1:11" ht="30">
      <c r="A38" s="1" t="str">
        <f t="shared" si="0"/>
        <v>AMHS-MET-Loss-HR</v>
      </c>
      <c r="B38" s="36" t="s">
        <v>27</v>
      </c>
      <c r="C38" s="3" t="s">
        <v>28</v>
      </c>
      <c r="D38" s="1" t="s">
        <v>10</v>
      </c>
      <c r="E38" s="1" t="str">
        <f t="shared" si="1"/>
        <v>Loss of AMHS/MET or WXXM data</v>
      </c>
      <c r="F38" s="36" t="s">
        <v>11</v>
      </c>
      <c r="G38" s="14" t="s">
        <v>12</v>
      </c>
      <c r="H38" s="15" t="s">
        <v>13</v>
      </c>
      <c r="I38" s="15" t="s">
        <v>154</v>
      </c>
      <c r="J38" s="50" t="s">
        <v>134</v>
      </c>
      <c r="K38" s="1"/>
    </row>
    <row r="39" spans="1:11" ht="30">
      <c r="A39" s="1" t="str">
        <f t="shared" si="0"/>
        <v>AMHS-MET-Loss-STD</v>
      </c>
      <c r="B39" s="36" t="s">
        <v>27</v>
      </c>
      <c r="C39" s="3" t="s">
        <v>28</v>
      </c>
      <c r="D39" s="1" t="s">
        <v>10</v>
      </c>
      <c r="E39" s="1" t="str">
        <f t="shared" si="1"/>
        <v>Loss of AMHS/MET or WXXM data</v>
      </c>
      <c r="F39" s="36" t="s">
        <v>14</v>
      </c>
      <c r="G39" s="14" t="s">
        <v>12</v>
      </c>
      <c r="H39" s="15" t="s">
        <v>13</v>
      </c>
      <c r="I39" s="15" t="s">
        <v>154</v>
      </c>
      <c r="J39" s="50" t="s">
        <v>134</v>
      </c>
      <c r="K39" s="1"/>
    </row>
    <row r="40" spans="1:11" ht="30">
      <c r="A40" s="1" t="str">
        <f t="shared" si="0"/>
        <v>AMHS-MET-Loss-LR</v>
      </c>
      <c r="B40" s="36" t="s">
        <v>27</v>
      </c>
      <c r="C40" s="3" t="s">
        <v>28</v>
      </c>
      <c r="D40" s="1" t="s">
        <v>10</v>
      </c>
      <c r="E40" s="1" t="str">
        <f t="shared" si="1"/>
        <v>Loss of AMHS/MET or WXXM data</v>
      </c>
      <c r="F40" s="36" t="s">
        <v>15</v>
      </c>
      <c r="G40" s="14" t="s">
        <v>12</v>
      </c>
      <c r="H40" s="15" t="s">
        <v>13</v>
      </c>
      <c r="I40" s="15" t="s">
        <v>154</v>
      </c>
      <c r="J40" s="50" t="s">
        <v>134</v>
      </c>
      <c r="K40" s="1"/>
    </row>
    <row r="41" spans="1:11" ht="30">
      <c r="A41" s="1" t="str">
        <f t="shared" si="0"/>
        <v>AMHS-MET-Corruption-HR</v>
      </c>
      <c r="B41" s="36" t="s">
        <v>27</v>
      </c>
      <c r="C41" s="3" t="s">
        <v>28</v>
      </c>
      <c r="D41" s="1" t="s">
        <v>16</v>
      </c>
      <c r="E41" s="1" t="str">
        <f t="shared" si="1"/>
        <v>Corruption of AMHS/MET or WXXM data</v>
      </c>
      <c r="F41" s="36" t="s">
        <v>11</v>
      </c>
      <c r="G41" s="14" t="s">
        <v>12</v>
      </c>
      <c r="H41" s="15" t="s">
        <v>13</v>
      </c>
      <c r="I41" s="15" t="s">
        <v>154</v>
      </c>
      <c r="J41" s="50" t="s">
        <v>134</v>
      </c>
      <c r="K41" s="1"/>
    </row>
    <row r="42" spans="1:11" ht="30">
      <c r="A42" s="1" t="str">
        <f t="shared" si="0"/>
        <v>AMHS-MET-Corruption-STD</v>
      </c>
      <c r="B42" s="36" t="s">
        <v>27</v>
      </c>
      <c r="C42" s="3" t="s">
        <v>28</v>
      </c>
      <c r="D42" s="1" t="s">
        <v>16</v>
      </c>
      <c r="E42" s="1" t="str">
        <f t="shared" si="1"/>
        <v>Corruption of AMHS/MET or WXXM data</v>
      </c>
      <c r="F42" s="36" t="s">
        <v>14</v>
      </c>
      <c r="G42" s="14" t="s">
        <v>12</v>
      </c>
      <c r="H42" s="15" t="s">
        <v>13</v>
      </c>
      <c r="I42" s="15" t="s">
        <v>154</v>
      </c>
      <c r="J42" s="50" t="s">
        <v>134</v>
      </c>
      <c r="K42" s="1"/>
    </row>
    <row r="43" spans="1:11" ht="30">
      <c r="A43" s="1" t="str">
        <f t="shared" si="0"/>
        <v>AMHS-MET-Corruption-LR</v>
      </c>
      <c r="B43" s="36" t="s">
        <v>27</v>
      </c>
      <c r="C43" s="3" t="s">
        <v>28</v>
      </c>
      <c r="D43" s="1" t="s">
        <v>16</v>
      </c>
      <c r="E43" s="1" t="str">
        <f t="shared" si="1"/>
        <v>Corruption of AMHS/MET or WXXM data</v>
      </c>
      <c r="F43" s="36" t="s">
        <v>15</v>
      </c>
      <c r="G43" s="14" t="s">
        <v>12</v>
      </c>
      <c r="H43" s="15" t="s">
        <v>13</v>
      </c>
      <c r="I43" s="15" t="s">
        <v>154</v>
      </c>
      <c r="J43" s="50" t="s">
        <v>134</v>
      </c>
      <c r="K43" s="1"/>
    </row>
    <row r="44" spans="1:11" ht="32.25" customHeight="1">
      <c r="A44" s="1" t="str">
        <f aca="true" t="shared" si="2" ref="A44:A71">CONCATENATE(B44,D44,"-",F44)</f>
        <v>VOICE-Loss-HR</v>
      </c>
      <c r="B44" s="36" t="s">
        <v>29</v>
      </c>
      <c r="C44" s="3" t="s">
        <v>30</v>
      </c>
      <c r="D44" s="1" t="s">
        <v>10</v>
      </c>
      <c r="E44" s="1" t="str">
        <f aca="true" t="shared" si="3" ref="E44:E71">CONCATENATE(D44," of ",C44)</f>
        <v>Loss of Voice communications</v>
      </c>
      <c r="F44" s="36" t="s">
        <v>11</v>
      </c>
      <c r="G44" s="43" t="s">
        <v>42</v>
      </c>
      <c r="H44" s="43" t="s">
        <v>13</v>
      </c>
      <c r="I44" s="15" t="s">
        <v>191</v>
      </c>
      <c r="J44" s="42" t="s">
        <v>192</v>
      </c>
      <c r="K44" s="1"/>
    </row>
    <row r="45" spans="1:11" ht="32.25" customHeight="1">
      <c r="A45" s="1" t="str">
        <f t="shared" si="2"/>
        <v>VOICE-Loss-STD</v>
      </c>
      <c r="B45" s="36" t="s">
        <v>29</v>
      </c>
      <c r="C45" s="3" t="s">
        <v>30</v>
      </c>
      <c r="D45" s="1" t="s">
        <v>10</v>
      </c>
      <c r="E45" s="1" t="str">
        <f t="shared" si="3"/>
        <v>Loss of Voice communications</v>
      </c>
      <c r="F45" s="36" t="s">
        <v>14</v>
      </c>
      <c r="G45" s="43" t="s">
        <v>42</v>
      </c>
      <c r="H45" s="43" t="s">
        <v>13</v>
      </c>
      <c r="I45" s="15" t="s">
        <v>193</v>
      </c>
      <c r="J45" s="42" t="s">
        <v>192</v>
      </c>
      <c r="K45" s="1"/>
    </row>
    <row r="46" spans="1:11" ht="32.25" customHeight="1">
      <c r="A46" s="1" t="str">
        <f t="shared" si="2"/>
        <v>VOICE-Loss-LR</v>
      </c>
      <c r="B46" s="36" t="s">
        <v>29</v>
      </c>
      <c r="C46" s="3" t="s">
        <v>30</v>
      </c>
      <c r="D46" s="1" t="s">
        <v>10</v>
      </c>
      <c r="E46" s="1" t="str">
        <f t="shared" si="3"/>
        <v>Loss of Voice communications</v>
      </c>
      <c r="F46" s="36" t="s">
        <v>15</v>
      </c>
      <c r="G46" s="43" t="s">
        <v>42</v>
      </c>
      <c r="H46" s="43" t="s">
        <v>13</v>
      </c>
      <c r="I46" s="15" t="s">
        <v>193</v>
      </c>
      <c r="J46" s="42" t="s">
        <v>192</v>
      </c>
      <c r="K46" s="1"/>
    </row>
    <row r="47" spans="1:11" ht="32.25" customHeight="1">
      <c r="A47" s="1" t="str">
        <f t="shared" si="2"/>
        <v>VOICE-Corruption-HR</v>
      </c>
      <c r="B47" s="36" t="s">
        <v>29</v>
      </c>
      <c r="C47" s="3" t="s">
        <v>30</v>
      </c>
      <c r="D47" s="1" t="s">
        <v>16</v>
      </c>
      <c r="E47" s="1" t="str">
        <f t="shared" si="3"/>
        <v>Corruption of Voice communications</v>
      </c>
      <c r="F47" s="36" t="s">
        <v>11</v>
      </c>
      <c r="G47" s="43" t="s">
        <v>42</v>
      </c>
      <c r="H47" s="43" t="s">
        <v>13</v>
      </c>
      <c r="I47" s="15" t="s">
        <v>193</v>
      </c>
      <c r="J47" s="42" t="s">
        <v>192</v>
      </c>
      <c r="K47" s="1"/>
    </row>
    <row r="48" spans="1:11" ht="32.25" customHeight="1">
      <c r="A48" s="1" t="str">
        <f t="shared" si="2"/>
        <v>VOICE-Corruption-STD</v>
      </c>
      <c r="B48" s="36" t="s">
        <v>29</v>
      </c>
      <c r="C48" s="3" t="s">
        <v>30</v>
      </c>
      <c r="D48" s="1" t="s">
        <v>16</v>
      </c>
      <c r="E48" s="1" t="str">
        <f t="shared" si="3"/>
        <v>Corruption of Voice communications</v>
      </c>
      <c r="F48" s="36" t="s">
        <v>14</v>
      </c>
      <c r="G48" s="43" t="s">
        <v>42</v>
      </c>
      <c r="H48" s="43" t="s">
        <v>13</v>
      </c>
      <c r="I48" s="15" t="s">
        <v>193</v>
      </c>
      <c r="J48" s="42" t="s">
        <v>192</v>
      </c>
      <c r="K48" s="1"/>
    </row>
    <row r="49" spans="1:11" ht="32.25" customHeight="1">
      <c r="A49" s="1" t="str">
        <f t="shared" si="2"/>
        <v>VOICE-Corruption-LR</v>
      </c>
      <c r="B49" s="36" t="s">
        <v>29</v>
      </c>
      <c r="C49" s="3" t="s">
        <v>30</v>
      </c>
      <c r="D49" s="1" t="s">
        <v>16</v>
      </c>
      <c r="E49" s="1" t="str">
        <f t="shared" si="3"/>
        <v>Corruption of Voice communications</v>
      </c>
      <c r="F49" s="36" t="s">
        <v>15</v>
      </c>
      <c r="G49" s="43" t="s">
        <v>42</v>
      </c>
      <c r="H49" s="43" t="s">
        <v>13</v>
      </c>
      <c r="I49" s="15" t="s">
        <v>193</v>
      </c>
      <c r="J49" s="42" t="s">
        <v>192</v>
      </c>
      <c r="K49" s="1"/>
    </row>
    <row r="50" spans="1:11" s="68" customFormat="1" ht="32.25" customHeight="1">
      <c r="A50" s="42" t="s">
        <v>207</v>
      </c>
      <c r="B50" s="43"/>
      <c r="C50" s="3" t="s">
        <v>210</v>
      </c>
      <c r="D50" s="42" t="s">
        <v>10</v>
      </c>
      <c r="E50" s="42" t="str">
        <f t="shared" si="3"/>
        <v>Loss of Air ground communications</v>
      </c>
      <c r="F50" s="43" t="s">
        <v>11</v>
      </c>
      <c r="G50" s="43" t="s">
        <v>217</v>
      </c>
      <c r="H50" s="44" t="s">
        <v>211</v>
      </c>
      <c r="I50" s="15" t="s">
        <v>213</v>
      </c>
      <c r="J50" s="42" t="s">
        <v>212</v>
      </c>
      <c r="K50" s="42"/>
    </row>
    <row r="51" spans="1:11" s="68" customFormat="1" ht="32.25" customHeight="1">
      <c r="A51" s="42" t="s">
        <v>209</v>
      </c>
      <c r="B51" s="43"/>
      <c r="C51" s="3" t="s">
        <v>210</v>
      </c>
      <c r="D51" s="42" t="s">
        <v>10</v>
      </c>
      <c r="E51" s="42" t="str">
        <f t="shared" si="3"/>
        <v>Loss of Air ground communications</v>
      </c>
      <c r="F51" s="43" t="s">
        <v>14</v>
      </c>
      <c r="G51" s="43" t="s">
        <v>203</v>
      </c>
      <c r="H51" s="44" t="s">
        <v>211</v>
      </c>
      <c r="I51" s="15" t="s">
        <v>213</v>
      </c>
      <c r="J51" s="42" t="s">
        <v>212</v>
      </c>
      <c r="K51" s="42"/>
    </row>
    <row r="52" spans="1:11" s="68" customFormat="1" ht="32.25" customHeight="1">
      <c r="A52" s="42" t="s">
        <v>208</v>
      </c>
      <c r="B52" s="43"/>
      <c r="C52" s="3" t="s">
        <v>210</v>
      </c>
      <c r="D52" s="42" t="s">
        <v>10</v>
      </c>
      <c r="E52" s="42" t="str">
        <f t="shared" si="3"/>
        <v>Loss of Air ground communications</v>
      </c>
      <c r="F52" s="43" t="s">
        <v>15</v>
      </c>
      <c r="G52" s="43" t="s">
        <v>42</v>
      </c>
      <c r="H52" s="44" t="s">
        <v>211</v>
      </c>
      <c r="I52" s="15" t="s">
        <v>213</v>
      </c>
      <c r="J52" s="42" t="s">
        <v>212</v>
      </c>
      <c r="K52" s="42"/>
    </row>
    <row r="53" spans="1:11" s="68" customFormat="1" ht="32.25" customHeight="1">
      <c r="A53" s="42" t="s">
        <v>208</v>
      </c>
      <c r="B53" s="43"/>
      <c r="C53" s="3" t="s">
        <v>210</v>
      </c>
      <c r="D53" s="42" t="s">
        <v>16</v>
      </c>
      <c r="E53" s="42" t="s">
        <v>214</v>
      </c>
      <c r="F53" s="43" t="s">
        <v>215</v>
      </c>
      <c r="G53" s="43"/>
      <c r="H53" s="44" t="s">
        <v>216</v>
      </c>
      <c r="I53" s="15"/>
      <c r="J53" s="42" t="s">
        <v>212</v>
      </c>
      <c r="K53" s="42"/>
    </row>
    <row r="54" spans="1:11" ht="180">
      <c r="A54" s="1" t="str">
        <f t="shared" si="2"/>
        <v>DLK-Loss-HR</v>
      </c>
      <c r="B54" s="36" t="s">
        <v>31</v>
      </c>
      <c r="C54" s="3" t="s">
        <v>32</v>
      </c>
      <c r="D54" s="1" t="s">
        <v>10</v>
      </c>
      <c r="E54" s="1" t="str">
        <f t="shared" si="3"/>
        <v>Loss of Data Link communications</v>
      </c>
      <c r="F54" s="36" t="s">
        <v>11</v>
      </c>
      <c r="G54" s="36" t="s">
        <v>12</v>
      </c>
      <c r="H54" s="33" t="s">
        <v>147</v>
      </c>
      <c r="I54" s="33" t="s">
        <v>139</v>
      </c>
      <c r="J54" s="1" t="s">
        <v>140</v>
      </c>
      <c r="K54" s="1" t="s">
        <v>141</v>
      </c>
    </row>
    <row r="55" spans="1:11" ht="180">
      <c r="A55" s="1" t="str">
        <f t="shared" si="2"/>
        <v>DLK-Loss-STD</v>
      </c>
      <c r="B55" s="36" t="s">
        <v>31</v>
      </c>
      <c r="C55" s="3" t="s">
        <v>32</v>
      </c>
      <c r="D55" s="1" t="s">
        <v>10</v>
      </c>
      <c r="E55" s="1" t="str">
        <f t="shared" si="3"/>
        <v>Loss of Data Link communications</v>
      </c>
      <c r="F55" s="36" t="s">
        <v>14</v>
      </c>
      <c r="G55" s="36" t="s">
        <v>12</v>
      </c>
      <c r="H55" s="33" t="s">
        <v>147</v>
      </c>
      <c r="I55" s="33" t="s">
        <v>139</v>
      </c>
      <c r="J55" s="1" t="s">
        <v>140</v>
      </c>
      <c r="K55" s="1" t="s">
        <v>141</v>
      </c>
    </row>
    <row r="56" spans="1:11" ht="315">
      <c r="A56" s="1" t="str">
        <f t="shared" si="2"/>
        <v>DLK-Loss-LR</v>
      </c>
      <c r="B56" s="36" t="s">
        <v>31</v>
      </c>
      <c r="C56" s="3" t="s">
        <v>32</v>
      </c>
      <c r="D56" s="1" t="s">
        <v>10</v>
      </c>
      <c r="E56" s="1" t="str">
        <f t="shared" si="3"/>
        <v>Loss of Data Link communications</v>
      </c>
      <c r="F56" s="36" t="s">
        <v>15</v>
      </c>
      <c r="G56" s="36" t="s">
        <v>12</v>
      </c>
      <c r="H56" s="33" t="s">
        <v>138</v>
      </c>
      <c r="I56" s="33" t="s">
        <v>146</v>
      </c>
      <c r="J56" s="1" t="s">
        <v>140</v>
      </c>
      <c r="K56" s="1" t="s">
        <v>142</v>
      </c>
    </row>
    <row r="57" spans="1:11" ht="409.5">
      <c r="A57" s="1" t="str">
        <f t="shared" si="2"/>
        <v>DLK-Corruption-HR</v>
      </c>
      <c r="B57" s="36" t="s">
        <v>31</v>
      </c>
      <c r="C57" s="3" t="s">
        <v>32</v>
      </c>
      <c r="D57" s="1" t="s">
        <v>16</v>
      </c>
      <c r="E57" s="1" t="str">
        <f t="shared" si="3"/>
        <v>Corruption of Data Link communications</v>
      </c>
      <c r="F57" s="36" t="s">
        <v>11</v>
      </c>
      <c r="G57" s="36" t="s">
        <v>62</v>
      </c>
      <c r="H57" s="33" t="s">
        <v>137</v>
      </c>
      <c r="I57" s="33" t="s">
        <v>139</v>
      </c>
      <c r="J57" s="1" t="s">
        <v>140</v>
      </c>
      <c r="K57" s="50" t="s">
        <v>143</v>
      </c>
    </row>
    <row r="58" spans="1:11" ht="409.5">
      <c r="A58" s="1" t="str">
        <f t="shared" si="2"/>
        <v>DLK-Corruption-STD</v>
      </c>
      <c r="B58" s="36" t="s">
        <v>31</v>
      </c>
      <c r="C58" s="3" t="s">
        <v>32</v>
      </c>
      <c r="D58" s="1" t="s">
        <v>16</v>
      </c>
      <c r="E58" s="1" t="str">
        <f t="shared" si="3"/>
        <v>Corruption of Data Link communications</v>
      </c>
      <c r="F58" s="36" t="s">
        <v>14</v>
      </c>
      <c r="G58" s="36" t="s">
        <v>62</v>
      </c>
      <c r="H58" s="51" t="s">
        <v>137</v>
      </c>
      <c r="I58" s="33" t="s">
        <v>139</v>
      </c>
      <c r="J58" s="1" t="s">
        <v>140</v>
      </c>
      <c r="K58" s="50" t="s">
        <v>144</v>
      </c>
    </row>
    <row r="59" spans="1:11" ht="270">
      <c r="A59" s="1" t="str">
        <f t="shared" si="2"/>
        <v>DLK-Corruption-LR</v>
      </c>
      <c r="B59" s="36" t="s">
        <v>31</v>
      </c>
      <c r="C59" s="3" t="s">
        <v>32</v>
      </c>
      <c r="D59" s="1" t="s">
        <v>16</v>
      </c>
      <c r="E59" s="1" t="str">
        <f t="shared" si="3"/>
        <v>Corruption of Data Link communications</v>
      </c>
      <c r="F59" s="36" t="s">
        <v>15</v>
      </c>
      <c r="G59" s="36" t="s">
        <v>42</v>
      </c>
      <c r="H59" s="33" t="s">
        <v>135</v>
      </c>
      <c r="I59" s="33" t="s">
        <v>136</v>
      </c>
      <c r="J59" s="1" t="s">
        <v>140</v>
      </c>
      <c r="K59" s="50" t="s">
        <v>145</v>
      </c>
    </row>
    <row r="60" spans="1:11" ht="90">
      <c r="A60" s="1" t="str">
        <f t="shared" si="2"/>
        <v>SUR-Loss-HR</v>
      </c>
      <c r="B60" s="1" t="s">
        <v>33</v>
      </c>
      <c r="C60" s="3" t="s">
        <v>34</v>
      </c>
      <c r="D60" s="1" t="s">
        <v>10</v>
      </c>
      <c r="E60" s="1" t="str">
        <f t="shared" si="3"/>
        <v>Loss of Surveillance data</v>
      </c>
      <c r="F60" s="36" t="s">
        <v>11</v>
      </c>
      <c r="G60" s="69" t="s">
        <v>223</v>
      </c>
      <c r="H60" s="15" t="s">
        <v>13</v>
      </c>
      <c r="I60" s="15" t="s">
        <v>153</v>
      </c>
      <c r="J60" s="50" t="s">
        <v>224</v>
      </c>
      <c r="K60" s="1"/>
    </row>
    <row r="61" spans="1:11" ht="90">
      <c r="A61" s="1" t="str">
        <f t="shared" si="2"/>
        <v>SUR-Loss-STD</v>
      </c>
      <c r="B61" s="1" t="s">
        <v>33</v>
      </c>
      <c r="C61" s="3" t="s">
        <v>34</v>
      </c>
      <c r="D61" s="1" t="s">
        <v>10</v>
      </c>
      <c r="E61" s="1" t="str">
        <f t="shared" si="3"/>
        <v>Loss of Surveillance data</v>
      </c>
      <c r="F61" s="36" t="s">
        <v>14</v>
      </c>
      <c r="G61" s="70" t="s">
        <v>203</v>
      </c>
      <c r="H61" s="15" t="s">
        <v>13</v>
      </c>
      <c r="I61" s="36" t="s">
        <v>154</v>
      </c>
      <c r="J61" s="52" t="s">
        <v>224</v>
      </c>
      <c r="K61" s="1"/>
    </row>
    <row r="62" spans="1:11" ht="90">
      <c r="A62" s="1" t="str">
        <f t="shared" si="2"/>
        <v>SUR-Loss-LR</v>
      </c>
      <c r="B62" s="1" t="s">
        <v>33</v>
      </c>
      <c r="C62" s="3" t="s">
        <v>34</v>
      </c>
      <c r="D62" s="1" t="s">
        <v>10</v>
      </c>
      <c r="E62" s="1" t="str">
        <f t="shared" si="3"/>
        <v>Loss of Surveillance data</v>
      </c>
      <c r="F62" s="36" t="s">
        <v>15</v>
      </c>
      <c r="G62" s="70" t="s">
        <v>12</v>
      </c>
      <c r="H62" s="15" t="s">
        <v>13</v>
      </c>
      <c r="I62" s="36" t="s">
        <v>154</v>
      </c>
      <c r="J62" s="52" t="s">
        <v>224</v>
      </c>
      <c r="K62" s="1"/>
    </row>
    <row r="63" spans="1:11" ht="90">
      <c r="A63" s="1" t="str">
        <f t="shared" si="2"/>
        <v>SUR-Corruption-HR</v>
      </c>
      <c r="B63" s="1" t="s">
        <v>33</v>
      </c>
      <c r="C63" s="3" t="s">
        <v>34</v>
      </c>
      <c r="D63" s="1" t="s">
        <v>16</v>
      </c>
      <c r="E63" s="1" t="str">
        <f t="shared" si="3"/>
        <v>Corruption of Surveillance data</v>
      </c>
      <c r="F63" s="36" t="s">
        <v>11</v>
      </c>
      <c r="G63" s="70" t="s">
        <v>217</v>
      </c>
      <c r="H63" s="15" t="s">
        <v>13</v>
      </c>
      <c r="I63" s="36" t="s">
        <v>154</v>
      </c>
      <c r="J63" s="52" t="s">
        <v>224</v>
      </c>
      <c r="K63" s="1"/>
    </row>
    <row r="64" spans="1:11" ht="90">
      <c r="A64" s="1" t="str">
        <f t="shared" si="2"/>
        <v>SUR-Corruption-STD</v>
      </c>
      <c r="B64" s="1" t="s">
        <v>33</v>
      </c>
      <c r="C64" s="3" t="s">
        <v>34</v>
      </c>
      <c r="D64" s="1" t="s">
        <v>16</v>
      </c>
      <c r="E64" s="1" t="str">
        <f t="shared" si="3"/>
        <v>Corruption of Surveillance data</v>
      </c>
      <c r="F64" s="36" t="s">
        <v>14</v>
      </c>
      <c r="G64" s="70" t="s">
        <v>203</v>
      </c>
      <c r="H64" s="15" t="s">
        <v>13</v>
      </c>
      <c r="I64" s="36" t="s">
        <v>154</v>
      </c>
      <c r="J64" s="52" t="s">
        <v>224</v>
      </c>
      <c r="K64" s="1"/>
    </row>
    <row r="65" spans="1:11" ht="90">
      <c r="A65" s="1" t="str">
        <f t="shared" si="2"/>
        <v>SUR-Corruption-LR</v>
      </c>
      <c r="B65" s="1" t="s">
        <v>33</v>
      </c>
      <c r="C65" s="3" t="s">
        <v>34</v>
      </c>
      <c r="D65" s="1" t="s">
        <v>16</v>
      </c>
      <c r="E65" s="1" t="str">
        <f t="shared" si="3"/>
        <v>Corruption of Surveillance data</v>
      </c>
      <c r="F65" s="36" t="s">
        <v>15</v>
      </c>
      <c r="G65" s="70" t="s">
        <v>12</v>
      </c>
      <c r="H65" s="15" t="s">
        <v>13</v>
      </c>
      <c r="I65" s="36" t="s">
        <v>154</v>
      </c>
      <c r="J65" s="52" t="s">
        <v>224</v>
      </c>
      <c r="K65" s="1"/>
    </row>
    <row r="66" spans="1:11" ht="15">
      <c r="A66" s="1" t="str">
        <f t="shared" si="2"/>
        <v>AIDC-Loss-HR</v>
      </c>
      <c r="B66" s="1" t="s">
        <v>36</v>
      </c>
      <c r="C66" s="3" t="s">
        <v>37</v>
      </c>
      <c r="D66" s="1" t="s">
        <v>10</v>
      </c>
      <c r="E66" s="1" t="str">
        <f t="shared" si="3"/>
        <v>Loss of AIDC data or FIXM data</v>
      </c>
      <c r="F66" s="36" t="s">
        <v>11</v>
      </c>
      <c r="G66" s="14" t="s">
        <v>12</v>
      </c>
      <c r="H66" s="15" t="s">
        <v>13</v>
      </c>
      <c r="I66" s="36" t="s">
        <v>154</v>
      </c>
      <c r="J66" s="50" t="s">
        <v>134</v>
      </c>
      <c r="K66" s="1"/>
    </row>
    <row r="67" spans="1:11" ht="15">
      <c r="A67" s="1" t="str">
        <f t="shared" si="2"/>
        <v>AIDC-Loss-STD</v>
      </c>
      <c r="B67" s="1" t="s">
        <v>36</v>
      </c>
      <c r="C67" s="3" t="s">
        <v>37</v>
      </c>
      <c r="D67" s="1" t="s">
        <v>10</v>
      </c>
      <c r="E67" s="1" t="str">
        <f t="shared" si="3"/>
        <v>Loss of AIDC data or FIXM data</v>
      </c>
      <c r="F67" s="36" t="s">
        <v>14</v>
      </c>
      <c r="G67" s="14" t="s">
        <v>12</v>
      </c>
      <c r="H67" s="15" t="s">
        <v>13</v>
      </c>
      <c r="I67" s="36" t="s">
        <v>154</v>
      </c>
      <c r="J67" s="50" t="s">
        <v>134</v>
      </c>
      <c r="K67" s="1"/>
    </row>
    <row r="68" spans="1:11" ht="15">
      <c r="A68" s="1" t="str">
        <f t="shared" si="2"/>
        <v>AIDC-Loss-LR</v>
      </c>
      <c r="B68" s="1" t="s">
        <v>36</v>
      </c>
      <c r="C68" s="3" t="s">
        <v>37</v>
      </c>
      <c r="D68" s="1" t="s">
        <v>10</v>
      </c>
      <c r="E68" s="1" t="str">
        <f t="shared" si="3"/>
        <v>Loss of AIDC data or FIXM data</v>
      </c>
      <c r="F68" s="36" t="s">
        <v>15</v>
      </c>
      <c r="G68" s="14" t="s">
        <v>12</v>
      </c>
      <c r="H68" s="15" t="s">
        <v>13</v>
      </c>
      <c r="I68" s="36" t="s">
        <v>154</v>
      </c>
      <c r="J68" s="50" t="s">
        <v>134</v>
      </c>
      <c r="K68" s="1"/>
    </row>
    <row r="69" spans="1:11" ht="15">
      <c r="A69" s="1" t="str">
        <f t="shared" si="2"/>
        <v>AIDC-Corruption-HR</v>
      </c>
      <c r="B69" s="1" t="s">
        <v>36</v>
      </c>
      <c r="C69" s="3" t="s">
        <v>37</v>
      </c>
      <c r="D69" s="1" t="s">
        <v>16</v>
      </c>
      <c r="E69" s="1" t="str">
        <f t="shared" si="3"/>
        <v>Corruption of AIDC data or FIXM data</v>
      </c>
      <c r="F69" s="36" t="s">
        <v>11</v>
      </c>
      <c r="G69" s="14" t="s">
        <v>12</v>
      </c>
      <c r="H69" s="15" t="s">
        <v>13</v>
      </c>
      <c r="I69" s="36" t="s">
        <v>154</v>
      </c>
      <c r="J69" s="50" t="s">
        <v>134</v>
      </c>
      <c r="K69" s="1"/>
    </row>
    <row r="70" spans="1:11" ht="15">
      <c r="A70" s="1" t="str">
        <f t="shared" si="2"/>
        <v>AIDC-Corruption-STD</v>
      </c>
      <c r="B70" s="1" t="s">
        <v>36</v>
      </c>
      <c r="C70" s="3" t="s">
        <v>37</v>
      </c>
      <c r="D70" s="1" t="s">
        <v>16</v>
      </c>
      <c r="E70" s="1" t="str">
        <f t="shared" si="3"/>
        <v>Corruption of AIDC data or FIXM data</v>
      </c>
      <c r="F70" s="36" t="s">
        <v>14</v>
      </c>
      <c r="G70" s="14" t="s">
        <v>12</v>
      </c>
      <c r="H70" s="15" t="s">
        <v>13</v>
      </c>
      <c r="I70" s="36" t="s">
        <v>154</v>
      </c>
      <c r="J70" s="50" t="s">
        <v>134</v>
      </c>
      <c r="K70" s="1"/>
    </row>
    <row r="71" spans="1:11" ht="15">
      <c r="A71" s="1" t="str">
        <f t="shared" si="2"/>
        <v>AIDC-Corruption-LR</v>
      </c>
      <c r="B71" s="1" t="s">
        <v>36</v>
      </c>
      <c r="C71" s="3" t="s">
        <v>37</v>
      </c>
      <c r="D71" s="1" t="s">
        <v>16</v>
      </c>
      <c r="E71" s="1" t="str">
        <f t="shared" si="3"/>
        <v>Corruption of AIDC data or FIXM data</v>
      </c>
      <c r="F71" s="36" t="s">
        <v>15</v>
      </c>
      <c r="G71" s="14" t="s">
        <v>12</v>
      </c>
      <c r="H71" s="15" t="s">
        <v>13</v>
      </c>
      <c r="I71" s="36" t="s">
        <v>154</v>
      </c>
      <c r="J71" s="50" t="s">
        <v>134</v>
      </c>
      <c r="K71" s="1"/>
    </row>
    <row r="72" spans="1:11" ht="29.25" customHeight="1">
      <c r="A72" s="1" t="str">
        <f aca="true" t="shared" si="4" ref="A72:A92">CONCATENATE(B72,D72,"-",F72)</f>
        <v>AIM-Loss-HR</v>
      </c>
      <c r="B72" s="1" t="s">
        <v>38</v>
      </c>
      <c r="C72" s="3" t="s">
        <v>39</v>
      </c>
      <c r="D72" s="1" t="s">
        <v>10</v>
      </c>
      <c r="E72" s="1" t="str">
        <f aca="true" t="shared" si="5" ref="E72:E92">CONCATENATE(D72," of ",C72)</f>
        <v>Loss of AIM data or AIXM data</v>
      </c>
      <c r="F72" s="36" t="s">
        <v>11</v>
      </c>
      <c r="G72" s="43" t="s">
        <v>12</v>
      </c>
      <c r="H72" s="43" t="s">
        <v>13</v>
      </c>
      <c r="I72" s="44" t="s">
        <v>153</v>
      </c>
      <c r="J72" s="42" t="s">
        <v>197</v>
      </c>
      <c r="K72" s="52" t="s">
        <v>198</v>
      </c>
    </row>
    <row r="73" spans="1:11" ht="29.25" customHeight="1">
      <c r="A73" s="1" t="str">
        <f t="shared" si="4"/>
        <v>AIM-Loss-STD</v>
      </c>
      <c r="B73" s="1" t="s">
        <v>38</v>
      </c>
      <c r="C73" s="3" t="s">
        <v>39</v>
      </c>
      <c r="D73" s="1" t="s">
        <v>10</v>
      </c>
      <c r="E73" s="1" t="str">
        <f t="shared" si="5"/>
        <v>Loss of AIM data or AIXM data</v>
      </c>
      <c r="F73" s="36" t="s">
        <v>14</v>
      </c>
      <c r="G73" s="43" t="s">
        <v>12</v>
      </c>
      <c r="H73" s="43" t="s">
        <v>13</v>
      </c>
      <c r="I73" s="43" t="s">
        <v>154</v>
      </c>
      <c r="J73" s="42" t="s">
        <v>197</v>
      </c>
      <c r="K73" s="42"/>
    </row>
    <row r="74" spans="1:11" ht="29.25" customHeight="1">
      <c r="A74" s="1" t="str">
        <f t="shared" si="4"/>
        <v>AIM-Loss-LR</v>
      </c>
      <c r="B74" s="1" t="s">
        <v>38</v>
      </c>
      <c r="C74" s="3" t="s">
        <v>39</v>
      </c>
      <c r="D74" s="1" t="s">
        <v>10</v>
      </c>
      <c r="E74" s="1" t="str">
        <f t="shared" si="5"/>
        <v>Loss of AIM data or AIXM data</v>
      </c>
      <c r="F74" s="36" t="s">
        <v>15</v>
      </c>
      <c r="G74" s="43" t="s">
        <v>12</v>
      </c>
      <c r="H74" s="43" t="s">
        <v>13</v>
      </c>
      <c r="I74" s="43" t="s">
        <v>154</v>
      </c>
      <c r="J74" s="42" t="s">
        <v>197</v>
      </c>
      <c r="K74" s="42"/>
    </row>
    <row r="75" spans="1:11" ht="29.25" customHeight="1">
      <c r="A75" s="1" t="str">
        <f t="shared" si="4"/>
        <v>AIM-Corruption-HR</v>
      </c>
      <c r="B75" s="1" t="s">
        <v>38</v>
      </c>
      <c r="C75" s="3" t="s">
        <v>39</v>
      </c>
      <c r="D75" s="1" t="s">
        <v>16</v>
      </c>
      <c r="E75" s="1" t="str">
        <f t="shared" si="5"/>
        <v>Corruption of AIM data or AIXM data</v>
      </c>
      <c r="F75" s="36" t="s">
        <v>11</v>
      </c>
      <c r="G75" s="43" t="s">
        <v>12</v>
      </c>
      <c r="H75" s="43" t="s">
        <v>13</v>
      </c>
      <c r="I75" s="43" t="s">
        <v>154</v>
      </c>
      <c r="J75" s="42" t="s">
        <v>197</v>
      </c>
      <c r="K75" s="42"/>
    </row>
    <row r="76" spans="1:11" ht="29.25" customHeight="1">
      <c r="A76" s="1" t="str">
        <f t="shared" si="4"/>
        <v>AIM-Corruption-STD</v>
      </c>
      <c r="B76" s="1" t="s">
        <v>38</v>
      </c>
      <c r="C76" s="3" t="s">
        <v>39</v>
      </c>
      <c r="D76" s="1" t="s">
        <v>16</v>
      </c>
      <c r="E76" s="1" t="str">
        <f t="shared" si="5"/>
        <v>Corruption of AIM data or AIXM data</v>
      </c>
      <c r="F76" s="36" t="s">
        <v>14</v>
      </c>
      <c r="G76" s="43" t="s">
        <v>12</v>
      </c>
      <c r="H76" s="43" t="s">
        <v>13</v>
      </c>
      <c r="I76" s="43" t="s">
        <v>154</v>
      </c>
      <c r="J76" s="42" t="s">
        <v>197</v>
      </c>
      <c r="K76" s="42"/>
    </row>
    <row r="77" spans="1:11" ht="29.25" customHeight="1">
      <c r="A77" s="1" t="str">
        <f t="shared" si="4"/>
        <v>AIM-Corruption-LR</v>
      </c>
      <c r="B77" s="1" t="s">
        <v>38</v>
      </c>
      <c r="C77" s="3" t="s">
        <v>39</v>
      </c>
      <c r="D77" s="1" t="s">
        <v>16</v>
      </c>
      <c r="E77" s="1" t="str">
        <f t="shared" si="5"/>
        <v>Corruption of AIM data or AIXM data</v>
      </c>
      <c r="F77" s="36" t="s">
        <v>15</v>
      </c>
      <c r="G77" s="43" t="s">
        <v>12</v>
      </c>
      <c r="H77" s="43" t="s">
        <v>13</v>
      </c>
      <c r="I77" s="43" t="s">
        <v>154</v>
      </c>
      <c r="J77" s="42" t="s">
        <v>197</v>
      </c>
      <c r="K77" s="42"/>
    </row>
    <row r="78" spans="1:11" ht="29.25" customHeight="1">
      <c r="A78" s="1" t="str">
        <f t="shared" si="4"/>
        <v>ATFM-Loss-HR</v>
      </c>
      <c r="B78" s="1" t="s">
        <v>40</v>
      </c>
      <c r="C78" s="3" t="s">
        <v>41</v>
      </c>
      <c r="D78" s="1" t="s">
        <v>10</v>
      </c>
      <c r="E78" s="1" t="str">
        <f t="shared" si="5"/>
        <v>Loss of ATFM data</v>
      </c>
      <c r="F78" s="36" t="s">
        <v>11</v>
      </c>
      <c r="G78" s="36" t="s">
        <v>42</v>
      </c>
      <c r="H78" s="36" t="s">
        <v>43</v>
      </c>
      <c r="I78" s="50" t="s">
        <v>131</v>
      </c>
      <c r="J78" s="1"/>
      <c r="K78" s="1"/>
    </row>
    <row r="79" spans="1:11" ht="29.25" customHeight="1">
      <c r="A79" s="1" t="str">
        <f t="shared" si="4"/>
        <v>ATFM-Loss-STD</v>
      </c>
      <c r="B79" s="1" t="s">
        <v>40</v>
      </c>
      <c r="C79" s="3" t="s">
        <v>41</v>
      </c>
      <c r="D79" s="1" t="s">
        <v>10</v>
      </c>
      <c r="E79" s="1" t="str">
        <f t="shared" si="5"/>
        <v>Loss of ATFM data</v>
      </c>
      <c r="F79" s="36" t="s">
        <v>14</v>
      </c>
      <c r="G79" s="36" t="s">
        <v>12</v>
      </c>
      <c r="H79" s="36" t="s">
        <v>43</v>
      </c>
      <c r="I79" s="50" t="s">
        <v>131</v>
      </c>
      <c r="J79" s="1"/>
      <c r="K79" s="1"/>
    </row>
    <row r="80" spans="1:11" ht="29.25" customHeight="1">
      <c r="A80" s="1" t="str">
        <f t="shared" si="4"/>
        <v>ATFM-Loss-LR</v>
      </c>
      <c r="B80" s="1" t="s">
        <v>40</v>
      </c>
      <c r="C80" s="3" t="s">
        <v>41</v>
      </c>
      <c r="D80" s="1" t="s">
        <v>10</v>
      </c>
      <c r="E80" s="1" t="str">
        <f t="shared" si="5"/>
        <v>Loss of ATFM data</v>
      </c>
      <c r="F80" s="36" t="s">
        <v>15</v>
      </c>
      <c r="G80" s="36" t="s">
        <v>44</v>
      </c>
      <c r="H80" s="36" t="s">
        <v>43</v>
      </c>
      <c r="I80" s="50"/>
      <c r="J80" s="1"/>
      <c r="K80" s="1"/>
    </row>
    <row r="81" spans="1:11" ht="60">
      <c r="A81" s="1" t="str">
        <f t="shared" si="4"/>
        <v>ATFM-Corruption-HR</v>
      </c>
      <c r="B81" s="1" t="s">
        <v>40</v>
      </c>
      <c r="C81" s="3" t="s">
        <v>41</v>
      </c>
      <c r="D81" s="1" t="s">
        <v>16</v>
      </c>
      <c r="E81" s="1" t="str">
        <f t="shared" si="5"/>
        <v>Corruption of ATFM data</v>
      </c>
      <c r="F81" s="36" t="s">
        <v>11</v>
      </c>
      <c r="G81" s="36" t="s">
        <v>42</v>
      </c>
      <c r="H81" s="36" t="s">
        <v>43</v>
      </c>
      <c r="I81" s="50" t="s">
        <v>132</v>
      </c>
      <c r="J81" s="1"/>
      <c r="K81" s="1"/>
    </row>
    <row r="82" spans="1:11" ht="60">
      <c r="A82" s="1" t="str">
        <f t="shared" si="4"/>
        <v>ATFM-Corruption-STD</v>
      </c>
      <c r="B82" s="1" t="s">
        <v>40</v>
      </c>
      <c r="C82" s="3" t="s">
        <v>41</v>
      </c>
      <c r="D82" s="1" t="s">
        <v>16</v>
      </c>
      <c r="E82" s="1" t="str">
        <f t="shared" si="5"/>
        <v>Corruption of ATFM data</v>
      </c>
      <c r="F82" s="36" t="s">
        <v>14</v>
      </c>
      <c r="G82" s="36" t="s">
        <v>12</v>
      </c>
      <c r="H82" s="36" t="s">
        <v>43</v>
      </c>
      <c r="I82" s="50" t="s">
        <v>132</v>
      </c>
      <c r="J82" s="1"/>
      <c r="K82" s="1"/>
    </row>
    <row r="83" spans="1:11" ht="37.5" customHeight="1">
      <c r="A83" s="1" t="str">
        <f t="shared" si="4"/>
        <v>ATFM-Corruption-LR</v>
      </c>
      <c r="B83" s="1" t="s">
        <v>40</v>
      </c>
      <c r="C83" s="3" t="s">
        <v>41</v>
      </c>
      <c r="D83" s="1" t="s">
        <v>16</v>
      </c>
      <c r="E83" s="1" t="str">
        <f t="shared" si="5"/>
        <v>Corruption of ATFM data</v>
      </c>
      <c r="F83" s="36" t="s">
        <v>15</v>
      </c>
      <c r="G83" s="36" t="s">
        <v>44</v>
      </c>
      <c r="H83" s="36" t="s">
        <v>43</v>
      </c>
      <c r="I83" s="36"/>
      <c r="J83" s="1"/>
      <c r="K83" s="1"/>
    </row>
    <row r="84" spans="1:11" ht="75">
      <c r="A84" s="1" t="str">
        <f t="shared" si="4"/>
        <v>MISC-Loss-HR</v>
      </c>
      <c r="B84" s="1" t="s">
        <v>45</v>
      </c>
      <c r="C84" s="3" t="s">
        <v>46</v>
      </c>
      <c r="D84" s="1" t="s">
        <v>10</v>
      </c>
      <c r="E84" s="42" t="str">
        <f t="shared" si="5"/>
        <v>Loss of Miscellaneous data (*) </v>
      </c>
      <c r="F84" s="43" t="s">
        <v>11</v>
      </c>
      <c r="G84" s="43" t="s">
        <v>12</v>
      </c>
      <c r="H84" s="44" t="s">
        <v>155</v>
      </c>
      <c r="I84" s="44" t="s">
        <v>156</v>
      </c>
      <c r="J84" s="1" t="s">
        <v>159</v>
      </c>
      <c r="K84" s="1"/>
    </row>
    <row r="85" spans="1:11" ht="90">
      <c r="A85" s="1" t="str">
        <f t="shared" si="4"/>
        <v>MISC-Loss-STD</v>
      </c>
      <c r="B85" s="1" t="s">
        <v>45</v>
      </c>
      <c r="C85" s="3" t="s">
        <v>46</v>
      </c>
      <c r="D85" s="1" t="s">
        <v>10</v>
      </c>
      <c r="E85" s="42" t="str">
        <f t="shared" si="5"/>
        <v>Loss of Miscellaneous data (*) </v>
      </c>
      <c r="F85" s="43" t="s">
        <v>14</v>
      </c>
      <c r="G85" s="43" t="s">
        <v>44</v>
      </c>
      <c r="H85" s="44" t="s">
        <v>157</v>
      </c>
      <c r="I85" s="43"/>
      <c r="J85" s="1" t="s">
        <v>159</v>
      </c>
      <c r="K85" s="1"/>
    </row>
    <row r="86" spans="1:11" ht="90">
      <c r="A86" s="1" t="str">
        <f t="shared" si="4"/>
        <v>MISC-Loss-LR</v>
      </c>
      <c r="B86" s="1" t="s">
        <v>45</v>
      </c>
      <c r="C86" s="3" t="s">
        <v>46</v>
      </c>
      <c r="D86" s="1" t="s">
        <v>10</v>
      </c>
      <c r="E86" s="42" t="str">
        <f t="shared" si="5"/>
        <v>Loss of Miscellaneous data (*) </v>
      </c>
      <c r="F86" s="43" t="s">
        <v>15</v>
      </c>
      <c r="G86" s="43" t="s">
        <v>44</v>
      </c>
      <c r="H86" s="44" t="s">
        <v>157</v>
      </c>
      <c r="I86" s="43"/>
      <c r="J86" s="1" t="s">
        <v>159</v>
      </c>
      <c r="K86" s="1"/>
    </row>
    <row r="87" spans="1:11" ht="75">
      <c r="A87" s="1" t="str">
        <f t="shared" si="4"/>
        <v>MISC-Corruption-HR</v>
      </c>
      <c r="B87" s="1" t="s">
        <v>45</v>
      </c>
      <c r="C87" s="3" t="s">
        <v>46</v>
      </c>
      <c r="D87" s="1" t="s">
        <v>16</v>
      </c>
      <c r="E87" s="42" t="str">
        <f t="shared" si="5"/>
        <v>Corruption of Miscellaneous data (*) </v>
      </c>
      <c r="F87" s="43" t="s">
        <v>11</v>
      </c>
      <c r="G87" s="43" t="s">
        <v>44</v>
      </c>
      <c r="H87" s="44" t="s">
        <v>158</v>
      </c>
      <c r="I87" s="44"/>
      <c r="J87" s="1" t="s">
        <v>159</v>
      </c>
      <c r="K87" s="1"/>
    </row>
    <row r="88" spans="1:11" ht="75">
      <c r="A88" s="1" t="str">
        <f t="shared" si="4"/>
        <v>MISC-Corruption-STD</v>
      </c>
      <c r="B88" s="1" t="s">
        <v>45</v>
      </c>
      <c r="C88" s="3" t="s">
        <v>46</v>
      </c>
      <c r="D88" s="1" t="s">
        <v>16</v>
      </c>
      <c r="E88" s="42" t="str">
        <f t="shared" si="5"/>
        <v>Corruption of Miscellaneous data (*) </v>
      </c>
      <c r="F88" s="43" t="s">
        <v>14</v>
      </c>
      <c r="G88" s="43" t="s">
        <v>44</v>
      </c>
      <c r="H88" s="44" t="s">
        <v>158</v>
      </c>
      <c r="I88" s="43"/>
      <c r="J88" s="1" t="s">
        <v>159</v>
      </c>
      <c r="K88" s="1"/>
    </row>
    <row r="89" spans="1:11" ht="75">
      <c r="A89" s="1" t="str">
        <f t="shared" si="4"/>
        <v>MISC-Corruption-LR</v>
      </c>
      <c r="B89" s="1" t="s">
        <v>45</v>
      </c>
      <c r="C89" s="3" t="s">
        <v>46</v>
      </c>
      <c r="D89" s="1" t="s">
        <v>16</v>
      </c>
      <c r="E89" s="42" t="str">
        <f t="shared" si="5"/>
        <v>Corruption of Miscellaneous data (*) </v>
      </c>
      <c r="F89" s="43" t="s">
        <v>15</v>
      </c>
      <c r="G89" s="43" t="s">
        <v>44</v>
      </c>
      <c r="H89" s="44" t="s">
        <v>158</v>
      </c>
      <c r="I89" s="43"/>
      <c r="J89" s="1" t="s">
        <v>159</v>
      </c>
      <c r="K89" s="1"/>
    </row>
    <row r="90" spans="1:11" s="68" customFormat="1" ht="37.5" customHeight="1">
      <c r="A90" s="42" t="str">
        <f t="shared" si="4"/>
        <v>CRV-Flooding-HR</v>
      </c>
      <c r="B90" s="42" t="s">
        <v>47</v>
      </c>
      <c r="C90" s="3" t="s">
        <v>48</v>
      </c>
      <c r="D90" s="42" t="s">
        <v>49</v>
      </c>
      <c r="E90" s="42" t="str">
        <f t="shared" si="5"/>
        <v>Flooding of Network services</v>
      </c>
      <c r="F90" s="43" t="s">
        <v>11</v>
      </c>
      <c r="G90" s="43"/>
      <c r="H90" s="43"/>
      <c r="I90" s="43"/>
      <c r="J90" s="42"/>
      <c r="K90" s="42"/>
    </row>
    <row r="91" spans="1:11" s="68" customFormat="1" ht="37.5" customHeight="1">
      <c r="A91" s="42" t="str">
        <f t="shared" si="4"/>
        <v>CRV-Flooding-STD</v>
      </c>
      <c r="B91" s="42" t="s">
        <v>47</v>
      </c>
      <c r="C91" s="3" t="s">
        <v>48</v>
      </c>
      <c r="D91" s="42" t="s">
        <v>49</v>
      </c>
      <c r="E91" s="42" t="str">
        <f t="shared" si="5"/>
        <v>Flooding of Network services</v>
      </c>
      <c r="F91" s="43" t="s">
        <v>14</v>
      </c>
      <c r="G91" s="43"/>
      <c r="H91" s="43"/>
      <c r="I91" s="43"/>
      <c r="J91" s="42"/>
      <c r="K91" s="42"/>
    </row>
    <row r="92" spans="1:11" s="68" customFormat="1" ht="37.5" customHeight="1">
      <c r="A92" s="42" t="str">
        <f t="shared" si="4"/>
        <v>CRV-Flooding-LR</v>
      </c>
      <c r="B92" s="42" t="s">
        <v>47</v>
      </c>
      <c r="C92" s="3" t="s">
        <v>48</v>
      </c>
      <c r="D92" s="42" t="s">
        <v>49</v>
      </c>
      <c r="E92" s="42" t="str">
        <f t="shared" si="5"/>
        <v>Flooding of Network services</v>
      </c>
      <c r="F92" s="43" t="s">
        <v>15</v>
      </c>
      <c r="G92" s="43"/>
      <c r="H92" s="43"/>
      <c r="I92" s="43"/>
      <c r="J92" s="42"/>
      <c r="K92" s="42"/>
    </row>
    <row r="94" ht="15">
      <c r="C94" s="12" t="s">
        <v>50</v>
      </c>
    </row>
  </sheetData>
  <sheetProtection/>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J10"/>
  <sheetViews>
    <sheetView zoomScale="115" zoomScaleNormal="115" zoomScalePageLayoutView="0" workbookViewId="0" topLeftCell="A1">
      <selection activeCell="J4" sqref="J4"/>
    </sheetView>
  </sheetViews>
  <sheetFormatPr defaultColWidth="9.140625" defaultRowHeight="15"/>
  <cols>
    <col min="1" max="1" width="3.421875" style="0" customWidth="1"/>
    <col min="2" max="4" width="26.421875" style="0" customWidth="1"/>
    <col min="5" max="5" width="8.28125" style="0" customWidth="1"/>
    <col min="6" max="8" width="26.421875" style="0" customWidth="1"/>
    <col min="9" max="9" width="3.421875" style="0" customWidth="1"/>
    <col min="10" max="10" width="31.00390625" style="0" customWidth="1"/>
    <col min="11" max="16" width="9.140625" style="0" customWidth="1"/>
    <col min="17" max="17" width="25.57421875" style="0" customWidth="1"/>
    <col min="18" max="18" width="16.28125" style="0" customWidth="1"/>
    <col min="19" max="16384" width="11.421875" style="0" customWidth="1"/>
  </cols>
  <sheetData>
    <row r="2" spans="2:10" ht="24">
      <c r="B2" s="13" t="s">
        <v>51</v>
      </c>
      <c r="C2" s="13" t="s">
        <v>52</v>
      </c>
      <c r="D2" s="13" t="s">
        <v>53</v>
      </c>
      <c r="F2" s="13" t="s">
        <v>5</v>
      </c>
      <c r="G2" s="13" t="s">
        <v>52</v>
      </c>
      <c r="H2" s="13" t="s">
        <v>53</v>
      </c>
      <c r="J2" s="13" t="s">
        <v>129</v>
      </c>
    </row>
    <row r="3" spans="2:10" ht="24">
      <c r="B3" s="7" t="s">
        <v>54</v>
      </c>
      <c r="C3" s="4" t="s">
        <v>55</v>
      </c>
      <c r="D3" s="5">
        <v>5</v>
      </c>
      <c r="F3" s="7" t="s">
        <v>56</v>
      </c>
      <c r="G3" s="4" t="s">
        <v>57</v>
      </c>
      <c r="H3" s="6" t="s">
        <v>35</v>
      </c>
      <c r="J3" s="8">
        <v>1E-07</v>
      </c>
    </row>
    <row r="4" spans="2:10" ht="96">
      <c r="B4" s="7" t="s">
        <v>58</v>
      </c>
      <c r="C4" s="4" t="s">
        <v>59</v>
      </c>
      <c r="D4" s="5">
        <v>4</v>
      </c>
      <c r="F4" s="7" t="s">
        <v>60</v>
      </c>
      <c r="G4" s="4" t="s">
        <v>61</v>
      </c>
      <c r="H4" s="6" t="s">
        <v>62</v>
      </c>
      <c r="J4" s="8">
        <v>1E-05</v>
      </c>
    </row>
    <row r="5" spans="2:10" ht="120">
      <c r="B5" s="7" t="s">
        <v>63</v>
      </c>
      <c r="C5" s="4" t="s">
        <v>64</v>
      </c>
      <c r="D5" s="5">
        <v>3</v>
      </c>
      <c r="F5" s="7" t="s">
        <v>65</v>
      </c>
      <c r="G5" s="4" t="s">
        <v>66</v>
      </c>
      <c r="H5" s="6" t="s">
        <v>42</v>
      </c>
      <c r="J5" s="8">
        <v>0.0001</v>
      </c>
    </row>
    <row r="6" spans="2:10" ht="60">
      <c r="B6" s="7" t="s">
        <v>67</v>
      </c>
      <c r="C6" s="4" t="s">
        <v>68</v>
      </c>
      <c r="D6" s="5">
        <v>2</v>
      </c>
      <c r="F6" s="7" t="s">
        <v>69</v>
      </c>
      <c r="G6" s="4" t="s">
        <v>70</v>
      </c>
      <c r="H6" s="6" t="s">
        <v>12</v>
      </c>
      <c r="J6" s="8">
        <v>0.01</v>
      </c>
    </row>
    <row r="7" spans="2:10" ht="24">
      <c r="B7" s="7" t="s">
        <v>71</v>
      </c>
      <c r="C7" s="4" t="s">
        <v>72</v>
      </c>
      <c r="D7" s="5">
        <v>1</v>
      </c>
      <c r="F7" s="7" t="s">
        <v>73</v>
      </c>
      <c r="G7" s="4" t="s">
        <v>74</v>
      </c>
      <c r="H7" s="6" t="s">
        <v>44</v>
      </c>
      <c r="J7" s="8">
        <v>0.1</v>
      </c>
    </row>
    <row r="9" spans="2:10" s="10" customFormat="1" ht="15.75">
      <c r="B9" s="9" t="s">
        <v>75</v>
      </c>
      <c r="F9" s="9" t="s">
        <v>76</v>
      </c>
      <c r="J9" s="9" t="s">
        <v>128</v>
      </c>
    </row>
    <row r="10" ht="15">
      <c r="J10" t="s">
        <v>127</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D1:F65"/>
  <sheetViews>
    <sheetView zoomScalePageLayoutView="0" workbookViewId="0" topLeftCell="A1">
      <selection activeCell="F67" sqref="F67"/>
    </sheetView>
  </sheetViews>
  <sheetFormatPr defaultColWidth="9.140625" defaultRowHeight="15"/>
  <cols>
    <col min="1" max="3" width="9.140625" style="0" customWidth="1"/>
    <col min="4" max="4" width="11.421875" style="0" customWidth="1"/>
    <col min="5" max="5" width="9.140625" style="0" customWidth="1"/>
    <col min="6" max="6" width="81.00390625" style="0" customWidth="1"/>
    <col min="7" max="16384" width="11.421875" style="0" customWidth="1"/>
  </cols>
  <sheetData>
    <row r="1" ht="123" customHeight="1">
      <c r="F1" s="16" t="s">
        <v>77</v>
      </c>
    </row>
    <row r="48" spans="4:5" ht="15">
      <c r="D48" t="s">
        <v>78</v>
      </c>
      <c r="E48" t="s">
        <v>79</v>
      </c>
    </row>
    <row r="49" spans="4:5" ht="15">
      <c r="D49" t="s">
        <v>80</v>
      </c>
      <c r="E49" t="s">
        <v>81</v>
      </c>
    </row>
    <row r="51" spans="4:5" ht="15">
      <c r="D51" t="s">
        <v>82</v>
      </c>
      <c r="E51" t="s">
        <v>83</v>
      </c>
    </row>
    <row r="52" ht="15">
      <c r="E52" t="s">
        <v>84</v>
      </c>
    </row>
    <row r="53" spans="4:5" ht="15">
      <c r="D53" t="s">
        <v>85</v>
      </c>
      <c r="E53" t="s">
        <v>86</v>
      </c>
    </row>
    <row r="55" spans="4:5" ht="15">
      <c r="D55" t="s">
        <v>87</v>
      </c>
      <c r="E55" t="s">
        <v>88</v>
      </c>
    </row>
    <row r="57" spans="4:5" ht="15">
      <c r="D57" t="s">
        <v>89</v>
      </c>
      <c r="E57" t="s">
        <v>90</v>
      </c>
    </row>
    <row r="59" spans="4:5" ht="15">
      <c r="D59" t="s">
        <v>91</v>
      </c>
      <c r="E59" t="s">
        <v>92</v>
      </c>
    </row>
    <row r="61" spans="4:5" ht="15">
      <c r="D61" t="s">
        <v>93</v>
      </c>
      <c r="E61" t="s">
        <v>94</v>
      </c>
    </row>
    <row r="63" spans="4:5" ht="15">
      <c r="D63" t="s">
        <v>95</v>
      </c>
      <c r="E63" t="s">
        <v>96</v>
      </c>
    </row>
    <row r="65" spans="4:5" ht="15">
      <c r="D65" t="s">
        <v>97</v>
      </c>
      <c r="E65" t="s">
        <v>98</v>
      </c>
    </row>
  </sheetData>
  <sheetProtection/>
  <printOptions/>
  <pageMargins left="0.7" right="0.7" top="0.75" bottom="0.75" header="0.3" footer="0.3"/>
  <pageSetup horizontalDpi="600" verticalDpi="600" orientation="portrait" paperSize="9" r:id="rId4"/>
  <legacyDrawing r:id="rId3"/>
  <oleObjects>
    <oleObject progId="Visio.Drawing.11" shapeId="11499953" r:id="rId1"/>
    <oleObject progId="Visio" dvAspect="DVASPECT_ICON" shapeId="11499952" r:id="rId2"/>
  </oleObjects>
</worksheet>
</file>

<file path=xl/worksheets/sheet4.xml><?xml version="1.0" encoding="utf-8"?>
<worksheet xmlns="http://schemas.openxmlformats.org/spreadsheetml/2006/main" xmlns:r="http://schemas.openxmlformats.org/officeDocument/2006/relationships">
  <dimension ref="A1:R108"/>
  <sheetViews>
    <sheetView zoomScale="85" zoomScaleNormal="85" zoomScalePageLayoutView="0" workbookViewId="0" topLeftCell="A1">
      <pane ySplit="3" topLeftCell="A4" activePane="bottomLeft" state="frozen"/>
      <selection pane="topLeft" activeCell="A1" sqref="A1"/>
      <selection pane="bottomLeft" activeCell="B65" sqref="B65:D65"/>
    </sheetView>
  </sheetViews>
  <sheetFormatPr defaultColWidth="9.140625" defaultRowHeight="15"/>
  <cols>
    <col min="1" max="1" width="33.57421875" style="0" customWidth="1"/>
    <col min="2" max="2" width="58.421875" style="0" customWidth="1"/>
    <col min="3" max="3" width="16.7109375" style="25" customWidth="1"/>
    <col min="4" max="4" width="11.00390625" style="0" customWidth="1"/>
    <col min="5" max="5" width="13.57421875" style="0" customWidth="1"/>
    <col min="6" max="6" width="47.8515625" style="0" customWidth="1"/>
    <col min="7" max="7" width="13.57421875" style="0" customWidth="1"/>
    <col min="8" max="8" width="35.57421875" style="0" customWidth="1"/>
    <col min="9" max="9" width="13.57421875" style="0" customWidth="1"/>
    <col min="10" max="10" width="35.57421875" style="0" customWidth="1"/>
    <col min="11" max="11" width="13.57421875" style="0" customWidth="1"/>
    <col min="12" max="12" width="35.57421875" style="0" customWidth="1"/>
    <col min="13" max="13" width="13.57421875" style="0" customWidth="1"/>
    <col min="14" max="14" width="35.57421875" style="0" customWidth="1"/>
    <col min="15" max="15" width="13.57421875" style="0" customWidth="1"/>
    <col min="16" max="16" width="35.57421875" style="0" customWidth="1"/>
    <col min="17" max="17" width="28.57421875" style="0" customWidth="1"/>
    <col min="18" max="16384" width="11.421875" style="0" customWidth="1"/>
  </cols>
  <sheetData>
    <row r="1" spans="1:16" s="19" customFormat="1" ht="25.5" customHeight="1">
      <c r="A1" s="58" t="s">
        <v>99</v>
      </c>
      <c r="B1" s="59"/>
      <c r="C1" s="60"/>
      <c r="D1" s="61" t="s">
        <v>100</v>
      </c>
      <c r="E1" s="64" t="s">
        <v>101</v>
      </c>
      <c r="F1" s="65"/>
      <c r="G1" s="65"/>
      <c r="H1" s="65"/>
      <c r="I1" s="65"/>
      <c r="J1" s="66"/>
      <c r="K1" s="67" t="s">
        <v>102</v>
      </c>
      <c r="L1" s="67"/>
      <c r="M1" s="67"/>
      <c r="N1" s="67"/>
      <c r="O1" s="67"/>
      <c r="P1" s="67"/>
    </row>
    <row r="2" spans="1:16" s="20" customFormat="1" ht="60" customHeight="1">
      <c r="A2" s="53" t="s">
        <v>0</v>
      </c>
      <c r="B2" s="53" t="s">
        <v>3</v>
      </c>
      <c r="C2" s="53" t="s">
        <v>5</v>
      </c>
      <c r="D2" s="62"/>
      <c r="E2" s="55" t="s">
        <v>103</v>
      </c>
      <c r="F2" s="56"/>
      <c r="G2" s="55" t="s">
        <v>104</v>
      </c>
      <c r="H2" s="56"/>
      <c r="I2" s="55" t="s">
        <v>105</v>
      </c>
      <c r="J2" s="56"/>
      <c r="K2" s="57" t="s">
        <v>106</v>
      </c>
      <c r="L2" s="57"/>
      <c r="M2" s="57" t="s">
        <v>107</v>
      </c>
      <c r="N2" s="57"/>
      <c r="O2" s="57" t="s">
        <v>108</v>
      </c>
      <c r="P2" s="57"/>
    </row>
    <row r="3" spans="1:16" s="20" customFormat="1" ht="22.5">
      <c r="A3" s="54"/>
      <c r="B3" s="54"/>
      <c r="C3" s="54"/>
      <c r="D3" s="63"/>
      <c r="E3" s="17" t="s">
        <v>109</v>
      </c>
      <c r="F3" s="17" t="s">
        <v>110</v>
      </c>
      <c r="G3" s="17" t="s">
        <v>109</v>
      </c>
      <c r="H3" s="17" t="s">
        <v>110</v>
      </c>
      <c r="I3" s="17" t="s">
        <v>109</v>
      </c>
      <c r="J3" s="17" t="s">
        <v>110</v>
      </c>
      <c r="K3" s="17" t="s">
        <v>109</v>
      </c>
      <c r="L3" s="17" t="s">
        <v>110</v>
      </c>
      <c r="M3" s="17" t="s">
        <v>109</v>
      </c>
      <c r="N3" s="17" t="s">
        <v>110</v>
      </c>
      <c r="O3" s="17" t="s">
        <v>109</v>
      </c>
      <c r="P3" s="17" t="s">
        <v>110</v>
      </c>
    </row>
    <row r="4" spans="1:16" s="19" customFormat="1" ht="375">
      <c r="A4" s="38" t="str">
        <f>OHA!A2</f>
        <v>AFTN-EMY-Loss-HR</v>
      </c>
      <c r="B4" s="38" t="str">
        <f>OHA!E2</f>
        <v>Loss of AFTN/Distress and Urgency messages</v>
      </c>
      <c r="C4" s="40" t="str">
        <f>OHA!G2</f>
        <v>D</v>
      </c>
      <c r="D4" s="41">
        <v>0.01</v>
      </c>
      <c r="E4" s="38"/>
      <c r="F4" s="48" t="s">
        <v>152</v>
      </c>
      <c r="G4" s="45"/>
      <c r="H4" s="48" t="s">
        <v>149</v>
      </c>
      <c r="I4" s="45"/>
      <c r="J4" s="48" t="s">
        <v>150</v>
      </c>
      <c r="K4" s="45" t="s">
        <v>202</v>
      </c>
      <c r="L4" s="45" t="s">
        <v>202</v>
      </c>
      <c r="M4" s="45" t="s">
        <v>202</v>
      </c>
      <c r="N4" s="45" t="s">
        <v>202</v>
      </c>
      <c r="O4" s="45" t="s">
        <v>202</v>
      </c>
      <c r="P4" s="45" t="s">
        <v>202</v>
      </c>
    </row>
    <row r="5" spans="1:16" s="19" customFormat="1" ht="15">
      <c r="A5" s="38" t="str">
        <f>OHA!A3</f>
        <v>AFTN-EMY-Loss-STD</v>
      </c>
      <c r="B5" s="38" t="str">
        <f>OHA!E3</f>
        <v>Loss of AFTN/Distress and Urgency messages</v>
      </c>
      <c r="C5" s="40" t="str">
        <f>OHA!G3</f>
        <v>D</v>
      </c>
      <c r="D5" s="41">
        <v>0.01</v>
      </c>
      <c r="E5" s="38"/>
      <c r="F5" s="38" t="s">
        <v>148</v>
      </c>
      <c r="G5" s="37"/>
      <c r="H5" s="38" t="s">
        <v>148</v>
      </c>
      <c r="I5" s="37"/>
      <c r="J5" s="38" t="s">
        <v>148</v>
      </c>
      <c r="K5" s="45" t="s">
        <v>202</v>
      </c>
      <c r="L5" s="45" t="s">
        <v>202</v>
      </c>
      <c r="M5" s="45" t="s">
        <v>202</v>
      </c>
      <c r="N5" s="45" t="s">
        <v>202</v>
      </c>
      <c r="O5" s="45" t="s">
        <v>202</v>
      </c>
      <c r="P5" s="45" t="s">
        <v>202</v>
      </c>
    </row>
    <row r="6" spans="1:16" s="19" customFormat="1" ht="15">
      <c r="A6" s="38" t="str">
        <f>OHA!A4</f>
        <v>AFTN-EMY-Loss-LR</v>
      </c>
      <c r="B6" s="38" t="str">
        <f>OHA!E4</f>
        <v>Loss of AFTN/Distress and Urgency messages</v>
      </c>
      <c r="C6" s="40" t="str">
        <f>OHA!G4</f>
        <v>D</v>
      </c>
      <c r="D6" s="41">
        <v>0.01</v>
      </c>
      <c r="E6" s="38"/>
      <c r="F6" s="38" t="s">
        <v>148</v>
      </c>
      <c r="G6" s="37"/>
      <c r="H6" s="38" t="s">
        <v>148</v>
      </c>
      <c r="I6" s="37"/>
      <c r="J6" s="38" t="s">
        <v>148</v>
      </c>
      <c r="K6" s="45" t="s">
        <v>202</v>
      </c>
      <c r="L6" s="45" t="s">
        <v>202</v>
      </c>
      <c r="M6" s="45" t="s">
        <v>202</v>
      </c>
      <c r="N6" s="45" t="s">
        <v>202</v>
      </c>
      <c r="O6" s="45" t="s">
        <v>202</v>
      </c>
      <c r="P6" s="45" t="s">
        <v>202</v>
      </c>
    </row>
    <row r="7" spans="1:18" s="19" customFormat="1" ht="15">
      <c r="A7" s="38" t="str">
        <f>OHA!A5</f>
        <v>AFTN-EMY-Corruption-HR</v>
      </c>
      <c r="B7" s="38" t="str">
        <f>OHA!E5</f>
        <v>Corruption of AFTN/Distress and Urgency messages</v>
      </c>
      <c r="C7" s="40" t="str">
        <f>OHA!G5</f>
        <v>D</v>
      </c>
      <c r="D7" s="41">
        <v>0.01</v>
      </c>
      <c r="E7" s="38"/>
      <c r="F7" s="38" t="s">
        <v>148</v>
      </c>
      <c r="G7" s="37"/>
      <c r="H7" s="38" t="s">
        <v>148</v>
      </c>
      <c r="I7" s="37"/>
      <c r="J7" s="38" t="s">
        <v>148</v>
      </c>
      <c r="K7" s="45" t="s">
        <v>202</v>
      </c>
      <c r="L7" s="45" t="s">
        <v>202</v>
      </c>
      <c r="M7" s="45" t="s">
        <v>202</v>
      </c>
      <c r="N7" s="45" t="s">
        <v>202</v>
      </c>
      <c r="O7" s="45" t="s">
        <v>202</v>
      </c>
      <c r="P7" s="45" t="s">
        <v>202</v>
      </c>
      <c r="R7" s="21"/>
    </row>
    <row r="8" spans="1:18" s="19" customFormat="1" ht="15">
      <c r="A8" s="38" t="str">
        <f>OHA!A6</f>
        <v>AFTN-EMY-Corruption-STD</v>
      </c>
      <c r="B8" s="38" t="str">
        <f>OHA!E6</f>
        <v>Corruption of AFTN/Distress and Urgency messages</v>
      </c>
      <c r="C8" s="40" t="str">
        <f>OHA!G6</f>
        <v>D</v>
      </c>
      <c r="D8" s="41">
        <v>0.01</v>
      </c>
      <c r="E8" s="38"/>
      <c r="F8" s="38" t="s">
        <v>148</v>
      </c>
      <c r="G8" s="37"/>
      <c r="H8" s="38" t="s">
        <v>148</v>
      </c>
      <c r="I8" s="37"/>
      <c r="J8" s="38" t="s">
        <v>148</v>
      </c>
      <c r="K8" s="45" t="s">
        <v>202</v>
      </c>
      <c r="L8" s="45" t="s">
        <v>202</v>
      </c>
      <c r="M8" s="45" t="s">
        <v>202</v>
      </c>
      <c r="N8" s="45" t="s">
        <v>202</v>
      </c>
      <c r="O8" s="45" t="s">
        <v>202</v>
      </c>
      <c r="P8" s="45" t="s">
        <v>202</v>
      </c>
      <c r="R8" s="22"/>
    </row>
    <row r="9" spans="1:18" s="19" customFormat="1" ht="15">
      <c r="A9" s="38" t="str">
        <f>OHA!A7</f>
        <v>AFTN-EMY-Corruption-LR</v>
      </c>
      <c r="B9" s="38" t="str">
        <f>OHA!E7</f>
        <v>Corruption of AFTN/Distress and Urgency messages</v>
      </c>
      <c r="C9" s="40" t="str">
        <f>OHA!G7</f>
        <v>D</v>
      </c>
      <c r="D9" s="41">
        <v>0.01</v>
      </c>
      <c r="E9" s="38"/>
      <c r="F9" s="38" t="s">
        <v>148</v>
      </c>
      <c r="G9" s="37"/>
      <c r="H9" s="38" t="s">
        <v>148</v>
      </c>
      <c r="I9" s="37"/>
      <c r="J9" s="38" t="s">
        <v>148</v>
      </c>
      <c r="K9" s="45" t="s">
        <v>202</v>
      </c>
      <c r="L9" s="45" t="s">
        <v>202</v>
      </c>
      <c r="M9" s="45" t="s">
        <v>202</v>
      </c>
      <c r="N9" s="45" t="s">
        <v>202</v>
      </c>
      <c r="O9" s="45" t="s">
        <v>202</v>
      </c>
      <c r="P9" s="45" t="s">
        <v>202</v>
      </c>
      <c r="R9" s="22"/>
    </row>
    <row r="10" spans="1:18" s="19" customFormat="1" ht="15">
      <c r="A10" s="38" t="str">
        <f>OHA!A8</f>
        <v>AFTN-FPL-Loss-HR</v>
      </c>
      <c r="B10" s="38" t="str">
        <f>OHA!E8</f>
        <v>Loss of AFTN/Flight safety and regularity messages</v>
      </c>
      <c r="C10" s="40" t="str">
        <f>OHA!G8</f>
        <v>D</v>
      </c>
      <c r="D10" s="41">
        <v>0.01</v>
      </c>
      <c r="E10" s="38"/>
      <c r="F10" s="38" t="s">
        <v>148</v>
      </c>
      <c r="G10" s="37"/>
      <c r="H10" s="38" t="s">
        <v>148</v>
      </c>
      <c r="I10" s="37"/>
      <c r="J10" s="38" t="s">
        <v>148</v>
      </c>
      <c r="K10" s="45" t="s">
        <v>202</v>
      </c>
      <c r="L10" s="45" t="s">
        <v>202</v>
      </c>
      <c r="M10" s="45" t="s">
        <v>202</v>
      </c>
      <c r="N10" s="45" t="s">
        <v>202</v>
      </c>
      <c r="O10" s="45" t="s">
        <v>202</v>
      </c>
      <c r="P10" s="45" t="s">
        <v>202</v>
      </c>
      <c r="R10" s="22"/>
    </row>
    <row r="11" spans="1:18" s="19" customFormat="1" ht="15">
      <c r="A11" s="38" t="str">
        <f>OHA!A9</f>
        <v>AFTN-FPL-Loss-STD</v>
      </c>
      <c r="B11" s="38" t="str">
        <f>OHA!E9</f>
        <v>Loss of AFTN/Flight safety and regularity messages</v>
      </c>
      <c r="C11" s="40" t="str">
        <f>OHA!G9</f>
        <v>D</v>
      </c>
      <c r="D11" s="41">
        <v>0.01</v>
      </c>
      <c r="E11" s="38"/>
      <c r="F11" s="38" t="s">
        <v>148</v>
      </c>
      <c r="G11" s="37"/>
      <c r="H11" s="38" t="s">
        <v>148</v>
      </c>
      <c r="I11" s="37"/>
      <c r="J11" s="38" t="s">
        <v>148</v>
      </c>
      <c r="K11" s="45" t="s">
        <v>202</v>
      </c>
      <c r="L11" s="45" t="s">
        <v>202</v>
      </c>
      <c r="M11" s="45" t="s">
        <v>202</v>
      </c>
      <c r="N11" s="45" t="s">
        <v>202</v>
      </c>
      <c r="O11" s="45" t="s">
        <v>202</v>
      </c>
      <c r="P11" s="45" t="s">
        <v>202</v>
      </c>
      <c r="R11" s="22"/>
    </row>
    <row r="12" spans="1:18" s="19" customFormat="1" ht="15">
      <c r="A12" s="38" t="str">
        <f>OHA!A10</f>
        <v>AFTN-FPL-Loss-LR</v>
      </c>
      <c r="B12" s="38" t="str">
        <f>OHA!E10</f>
        <v>Loss of AFTN/Flight safety and regularity messages</v>
      </c>
      <c r="C12" s="40" t="str">
        <f>OHA!G10</f>
        <v>D</v>
      </c>
      <c r="D12" s="41">
        <v>0.01</v>
      </c>
      <c r="E12" s="38"/>
      <c r="F12" s="38" t="s">
        <v>148</v>
      </c>
      <c r="G12" s="37"/>
      <c r="H12" s="38" t="s">
        <v>148</v>
      </c>
      <c r="I12" s="37"/>
      <c r="J12" s="38" t="s">
        <v>148</v>
      </c>
      <c r="K12" s="45" t="s">
        <v>202</v>
      </c>
      <c r="L12" s="45" t="s">
        <v>202</v>
      </c>
      <c r="M12" s="45" t="s">
        <v>202</v>
      </c>
      <c r="N12" s="45" t="s">
        <v>202</v>
      </c>
      <c r="O12" s="45" t="s">
        <v>202</v>
      </c>
      <c r="P12" s="45" t="s">
        <v>202</v>
      </c>
      <c r="R12" s="22"/>
    </row>
    <row r="13" spans="1:18" s="19" customFormat="1" ht="15">
      <c r="A13" s="38" t="str">
        <f>OHA!A11</f>
        <v>AFTN-FPL-Corruption-HR</v>
      </c>
      <c r="B13" s="38" t="str">
        <f>OHA!E11</f>
        <v>Corruption of AFTN/Flight safety and regularity messages</v>
      </c>
      <c r="C13" s="40" t="str">
        <f>OHA!G11</f>
        <v>D</v>
      </c>
      <c r="D13" s="41">
        <v>0.01</v>
      </c>
      <c r="E13" s="39"/>
      <c r="F13" s="38" t="s">
        <v>148</v>
      </c>
      <c r="G13" s="37"/>
      <c r="H13" s="38" t="s">
        <v>148</v>
      </c>
      <c r="I13" s="18"/>
      <c r="J13" s="38" t="s">
        <v>148</v>
      </c>
      <c r="K13" s="45" t="s">
        <v>202</v>
      </c>
      <c r="L13" s="45" t="s">
        <v>202</v>
      </c>
      <c r="M13" s="45" t="s">
        <v>202</v>
      </c>
      <c r="N13" s="45" t="s">
        <v>202</v>
      </c>
      <c r="O13" s="45" t="s">
        <v>202</v>
      </c>
      <c r="P13" s="45" t="s">
        <v>202</v>
      </c>
      <c r="R13" s="21"/>
    </row>
    <row r="14" spans="1:18" s="19" customFormat="1" ht="15">
      <c r="A14" s="38" t="str">
        <f>OHA!A12</f>
        <v>AFTN-FPL-Corruption-STD</v>
      </c>
      <c r="B14" s="38" t="str">
        <f>OHA!E12</f>
        <v>Corruption of AFTN/Flight safety and regularity messages</v>
      </c>
      <c r="C14" s="40" t="str">
        <f>OHA!G12</f>
        <v>D</v>
      </c>
      <c r="D14" s="41">
        <v>0.01</v>
      </c>
      <c r="E14" s="39"/>
      <c r="F14" s="38" t="s">
        <v>148</v>
      </c>
      <c r="G14" s="37"/>
      <c r="H14" s="38" t="s">
        <v>148</v>
      </c>
      <c r="I14" s="37"/>
      <c r="J14" s="38" t="s">
        <v>148</v>
      </c>
      <c r="K14" s="45" t="s">
        <v>202</v>
      </c>
      <c r="L14" s="45" t="s">
        <v>202</v>
      </c>
      <c r="M14" s="45" t="s">
        <v>202</v>
      </c>
      <c r="N14" s="45" t="s">
        <v>202</v>
      </c>
      <c r="O14" s="45" t="s">
        <v>202</v>
      </c>
      <c r="P14" s="45" t="s">
        <v>202</v>
      </c>
      <c r="R14" s="21"/>
    </row>
    <row r="15" spans="1:16" s="19" customFormat="1" ht="15">
      <c r="A15" s="38" t="str">
        <f>OHA!A13</f>
        <v>AFTN-FPL-Corruption-LR</v>
      </c>
      <c r="B15" s="38" t="str">
        <f>OHA!E13</f>
        <v>Corruption of AFTN/Flight safety and regularity messages</v>
      </c>
      <c r="C15" s="40" t="str">
        <f>OHA!G13</f>
        <v>D</v>
      </c>
      <c r="D15" s="41">
        <v>0.01</v>
      </c>
      <c r="E15" s="39"/>
      <c r="F15" s="38" t="s">
        <v>148</v>
      </c>
      <c r="G15" s="37"/>
      <c r="H15" s="38" t="s">
        <v>148</v>
      </c>
      <c r="I15" s="37"/>
      <c r="J15" s="38" t="s">
        <v>148</v>
      </c>
      <c r="K15" s="45" t="s">
        <v>202</v>
      </c>
      <c r="L15" s="45" t="s">
        <v>202</v>
      </c>
      <c r="M15" s="45" t="s">
        <v>202</v>
      </c>
      <c r="N15" s="45" t="s">
        <v>202</v>
      </c>
      <c r="O15" s="45" t="s">
        <v>202</v>
      </c>
      <c r="P15" s="45" t="s">
        <v>202</v>
      </c>
    </row>
    <row r="16" spans="1:16" s="19" customFormat="1" ht="15">
      <c r="A16" s="38" t="str">
        <f>OHA!A14</f>
        <v>AFTN-AIS-Loss-HR</v>
      </c>
      <c r="B16" s="38" t="str">
        <f>OHA!E14</f>
        <v>Loss of AFTN/Aeronautical Information Services Messages</v>
      </c>
      <c r="C16" s="40" t="str">
        <f>OHA!G14</f>
        <v>D</v>
      </c>
      <c r="D16" s="41">
        <v>0.01</v>
      </c>
      <c r="E16" s="39"/>
      <c r="F16" s="38" t="s">
        <v>148</v>
      </c>
      <c r="G16" s="37"/>
      <c r="H16" s="38" t="s">
        <v>148</v>
      </c>
      <c r="I16" s="37"/>
      <c r="J16" s="38" t="s">
        <v>148</v>
      </c>
      <c r="K16" s="45" t="s">
        <v>202</v>
      </c>
      <c r="L16" s="45" t="s">
        <v>202</v>
      </c>
      <c r="M16" s="45" t="s">
        <v>202</v>
      </c>
      <c r="N16" s="45" t="s">
        <v>202</v>
      </c>
      <c r="O16" s="45" t="s">
        <v>202</v>
      </c>
      <c r="P16" s="45" t="s">
        <v>202</v>
      </c>
    </row>
    <row r="17" spans="1:16" s="19" customFormat="1" ht="15">
      <c r="A17" s="38" t="str">
        <f>OHA!A15</f>
        <v>AFTN-AIS-Loss-STD</v>
      </c>
      <c r="B17" s="38" t="str">
        <f>OHA!E15</f>
        <v>Loss of AFTN/Aeronautical Information Services Messages</v>
      </c>
      <c r="C17" s="40" t="str">
        <f>OHA!G15</f>
        <v>D</v>
      </c>
      <c r="D17" s="41">
        <v>0.01</v>
      </c>
      <c r="E17" s="38"/>
      <c r="F17" s="38" t="s">
        <v>148</v>
      </c>
      <c r="G17" s="38"/>
      <c r="H17" s="38" t="s">
        <v>148</v>
      </c>
      <c r="I17" s="38"/>
      <c r="J17" s="38" t="s">
        <v>148</v>
      </c>
      <c r="K17" s="45" t="s">
        <v>202</v>
      </c>
      <c r="L17" s="45" t="s">
        <v>202</v>
      </c>
      <c r="M17" s="45" t="s">
        <v>202</v>
      </c>
      <c r="N17" s="45" t="s">
        <v>202</v>
      </c>
      <c r="O17" s="45" t="s">
        <v>202</v>
      </c>
      <c r="P17" s="45" t="s">
        <v>202</v>
      </c>
    </row>
    <row r="18" spans="1:16" s="19" customFormat="1" ht="15">
      <c r="A18" s="38" t="str">
        <f>OHA!A16</f>
        <v>AFTN-AIS-Loss-LR</v>
      </c>
      <c r="B18" s="38" t="str">
        <f>OHA!E16</f>
        <v>Loss of AFTN/Aeronautical Information Services Messages</v>
      </c>
      <c r="C18" s="40" t="str">
        <f>OHA!G16</f>
        <v>D</v>
      </c>
      <c r="D18" s="41">
        <v>0.01</v>
      </c>
      <c r="E18" s="38"/>
      <c r="F18" s="38" t="s">
        <v>148</v>
      </c>
      <c r="G18" s="38"/>
      <c r="H18" s="38" t="s">
        <v>148</v>
      </c>
      <c r="I18" s="38"/>
      <c r="J18" s="38" t="s">
        <v>148</v>
      </c>
      <c r="K18" s="45" t="s">
        <v>202</v>
      </c>
      <c r="L18" s="45" t="s">
        <v>202</v>
      </c>
      <c r="M18" s="45" t="s">
        <v>202</v>
      </c>
      <c r="N18" s="45" t="s">
        <v>202</v>
      </c>
      <c r="O18" s="45" t="s">
        <v>202</v>
      </c>
      <c r="P18" s="45" t="s">
        <v>202</v>
      </c>
    </row>
    <row r="19" spans="1:16" s="19" customFormat="1" ht="15">
      <c r="A19" s="38" t="str">
        <f>OHA!A17</f>
        <v>AFTN-AIS-Corruption-HR</v>
      </c>
      <c r="B19" s="38" t="str">
        <f>OHA!E17</f>
        <v>Corruption of AFTN/Aeronautical Information Services Messages</v>
      </c>
      <c r="C19" s="40" t="str">
        <f>OHA!G17</f>
        <v>D</v>
      </c>
      <c r="D19" s="41">
        <v>0.01</v>
      </c>
      <c r="E19" s="38"/>
      <c r="F19" s="38" t="s">
        <v>148</v>
      </c>
      <c r="G19" s="38"/>
      <c r="H19" s="38" t="s">
        <v>148</v>
      </c>
      <c r="I19" s="38"/>
      <c r="J19" s="38" t="s">
        <v>148</v>
      </c>
      <c r="K19" s="45" t="s">
        <v>202</v>
      </c>
      <c r="L19" s="45" t="s">
        <v>202</v>
      </c>
      <c r="M19" s="45" t="s">
        <v>202</v>
      </c>
      <c r="N19" s="45" t="s">
        <v>202</v>
      </c>
      <c r="O19" s="45" t="s">
        <v>202</v>
      </c>
      <c r="P19" s="45" t="s">
        <v>202</v>
      </c>
    </row>
    <row r="20" spans="1:16" s="19" customFormat="1" ht="15">
      <c r="A20" s="38" t="str">
        <f>OHA!A18</f>
        <v>AFTN-AIS-Corruption-STD</v>
      </c>
      <c r="B20" s="38" t="str">
        <f>OHA!E18</f>
        <v>Corruption of AFTN/Aeronautical Information Services Messages</v>
      </c>
      <c r="C20" s="40" t="str">
        <f>OHA!G18</f>
        <v>D</v>
      </c>
      <c r="D20" s="41">
        <v>0.01</v>
      </c>
      <c r="E20" s="38"/>
      <c r="F20" s="38" t="s">
        <v>148</v>
      </c>
      <c r="G20" s="38"/>
      <c r="H20" s="38" t="s">
        <v>148</v>
      </c>
      <c r="I20" s="38"/>
      <c r="J20" s="38" t="s">
        <v>148</v>
      </c>
      <c r="K20" s="45" t="s">
        <v>202</v>
      </c>
      <c r="L20" s="45" t="s">
        <v>202</v>
      </c>
      <c r="M20" s="45" t="s">
        <v>202</v>
      </c>
      <c r="N20" s="45" t="s">
        <v>202</v>
      </c>
      <c r="O20" s="45" t="s">
        <v>202</v>
      </c>
      <c r="P20" s="45" t="s">
        <v>202</v>
      </c>
    </row>
    <row r="21" spans="1:16" s="19" customFormat="1" ht="15">
      <c r="A21" s="38" t="str">
        <f>OHA!A19</f>
        <v>AFTN-AIS-Corruption-LR</v>
      </c>
      <c r="B21" s="38" t="str">
        <f>OHA!E19</f>
        <v>Corruption of AFTN/Aeronautical Information Services Messages</v>
      </c>
      <c r="C21" s="40" t="str">
        <f>OHA!G19</f>
        <v>D</v>
      </c>
      <c r="D21" s="41">
        <v>0.01</v>
      </c>
      <c r="E21" s="38"/>
      <c r="F21" s="38" t="s">
        <v>148</v>
      </c>
      <c r="G21" s="38"/>
      <c r="H21" s="38" t="s">
        <v>148</v>
      </c>
      <c r="I21" s="38"/>
      <c r="J21" s="38" t="s">
        <v>148</v>
      </c>
      <c r="K21" s="45" t="s">
        <v>202</v>
      </c>
      <c r="L21" s="45" t="s">
        <v>202</v>
      </c>
      <c r="M21" s="45" t="s">
        <v>202</v>
      </c>
      <c r="N21" s="45" t="s">
        <v>202</v>
      </c>
      <c r="O21" s="45" t="s">
        <v>202</v>
      </c>
      <c r="P21" s="45" t="s">
        <v>202</v>
      </c>
    </row>
    <row r="22" spans="1:16" s="19" customFormat="1" ht="15">
      <c r="A22" s="38" t="str">
        <f>OHA!A20</f>
        <v>AFTN-MET-Loss-HR</v>
      </c>
      <c r="B22" s="38" t="str">
        <f>OHA!E20</f>
        <v>Loss of AFTN/MET</v>
      </c>
      <c r="C22" s="40" t="str">
        <f>OHA!G20</f>
        <v>D</v>
      </c>
      <c r="D22" s="41">
        <v>0.01</v>
      </c>
      <c r="E22" s="23"/>
      <c r="F22" s="38" t="s">
        <v>148</v>
      </c>
      <c r="G22" s="23"/>
      <c r="H22" s="38" t="s">
        <v>148</v>
      </c>
      <c r="I22" s="23"/>
      <c r="J22" s="38" t="s">
        <v>148</v>
      </c>
      <c r="K22" s="45" t="s">
        <v>202</v>
      </c>
      <c r="L22" s="45" t="s">
        <v>202</v>
      </c>
      <c r="M22" s="45" t="s">
        <v>202</v>
      </c>
      <c r="N22" s="45" t="s">
        <v>202</v>
      </c>
      <c r="O22" s="45" t="s">
        <v>202</v>
      </c>
      <c r="P22" s="45" t="s">
        <v>202</v>
      </c>
    </row>
    <row r="23" spans="1:16" s="19" customFormat="1" ht="15">
      <c r="A23" s="38" t="str">
        <f>OHA!A21</f>
        <v>AFTN-MET-Loss-STD</v>
      </c>
      <c r="B23" s="38" t="str">
        <f>OHA!E21</f>
        <v>Loss of AFTN/MET</v>
      </c>
      <c r="C23" s="40" t="str">
        <f>OHA!G21</f>
        <v>D</v>
      </c>
      <c r="D23" s="41">
        <v>0.01</v>
      </c>
      <c r="E23" s="38"/>
      <c r="F23" s="38" t="s">
        <v>148</v>
      </c>
      <c r="G23" s="38"/>
      <c r="H23" s="38" t="s">
        <v>148</v>
      </c>
      <c r="I23" s="38"/>
      <c r="J23" s="38" t="s">
        <v>148</v>
      </c>
      <c r="K23" s="45" t="s">
        <v>202</v>
      </c>
      <c r="L23" s="45" t="s">
        <v>202</v>
      </c>
      <c r="M23" s="45" t="s">
        <v>202</v>
      </c>
      <c r="N23" s="45" t="s">
        <v>202</v>
      </c>
      <c r="O23" s="45" t="s">
        <v>202</v>
      </c>
      <c r="P23" s="45" t="s">
        <v>202</v>
      </c>
    </row>
    <row r="24" spans="1:16" s="19" customFormat="1" ht="15">
      <c r="A24" s="38" t="str">
        <f>OHA!A22</f>
        <v>AFTN-MET-Loss-LR</v>
      </c>
      <c r="B24" s="38" t="str">
        <f>OHA!E22</f>
        <v>Loss of AFTN/MET</v>
      </c>
      <c r="C24" s="40" t="str">
        <f>OHA!G22</f>
        <v>D</v>
      </c>
      <c r="D24" s="41">
        <v>0.01</v>
      </c>
      <c r="E24" s="38"/>
      <c r="F24" s="38" t="s">
        <v>148</v>
      </c>
      <c r="G24" s="38"/>
      <c r="H24" s="38" t="s">
        <v>148</v>
      </c>
      <c r="I24" s="38"/>
      <c r="J24" s="38" t="s">
        <v>148</v>
      </c>
      <c r="K24" s="45" t="s">
        <v>202</v>
      </c>
      <c r="L24" s="45" t="s">
        <v>202</v>
      </c>
      <c r="M24" s="45" t="s">
        <v>202</v>
      </c>
      <c r="N24" s="45" t="s">
        <v>202</v>
      </c>
      <c r="O24" s="45" t="s">
        <v>202</v>
      </c>
      <c r="P24" s="45" t="s">
        <v>202</v>
      </c>
    </row>
    <row r="25" spans="1:16" s="19" customFormat="1" ht="15">
      <c r="A25" s="38" t="str">
        <f>OHA!A23</f>
        <v>AFTN-MET-Corruption-HR</v>
      </c>
      <c r="B25" s="38" t="str">
        <f>OHA!E23</f>
        <v>Corruption of AFTN/MET</v>
      </c>
      <c r="C25" s="40" t="str">
        <f>OHA!G23</f>
        <v>D</v>
      </c>
      <c r="D25" s="41">
        <v>0.01</v>
      </c>
      <c r="E25" s="38"/>
      <c r="F25" s="38" t="s">
        <v>148</v>
      </c>
      <c r="G25" s="38"/>
      <c r="H25" s="38" t="s">
        <v>148</v>
      </c>
      <c r="I25" s="38"/>
      <c r="J25" s="38" t="s">
        <v>148</v>
      </c>
      <c r="K25" s="45" t="s">
        <v>202</v>
      </c>
      <c r="L25" s="45" t="s">
        <v>202</v>
      </c>
      <c r="M25" s="45" t="s">
        <v>202</v>
      </c>
      <c r="N25" s="45" t="s">
        <v>202</v>
      </c>
      <c r="O25" s="45" t="s">
        <v>202</v>
      </c>
      <c r="P25" s="45" t="s">
        <v>202</v>
      </c>
    </row>
    <row r="26" spans="1:16" s="19" customFormat="1" ht="15">
      <c r="A26" s="38" t="str">
        <f>OHA!A24</f>
        <v>AFTN-MET-Corruption-STD</v>
      </c>
      <c r="B26" s="38" t="str">
        <f>OHA!E24</f>
        <v>Corruption of AFTN/MET</v>
      </c>
      <c r="C26" s="40" t="str">
        <f>OHA!G24</f>
        <v>D</v>
      </c>
      <c r="D26" s="41">
        <v>0.01</v>
      </c>
      <c r="E26" s="38"/>
      <c r="F26" s="38" t="s">
        <v>148</v>
      </c>
      <c r="G26" s="38"/>
      <c r="H26" s="38" t="s">
        <v>148</v>
      </c>
      <c r="I26" s="38"/>
      <c r="J26" s="38" t="s">
        <v>148</v>
      </c>
      <c r="K26" s="45" t="s">
        <v>202</v>
      </c>
      <c r="L26" s="45" t="s">
        <v>202</v>
      </c>
      <c r="M26" s="45" t="s">
        <v>202</v>
      </c>
      <c r="N26" s="45" t="s">
        <v>202</v>
      </c>
      <c r="O26" s="45" t="s">
        <v>202</v>
      </c>
      <c r="P26" s="45" t="s">
        <v>202</v>
      </c>
    </row>
    <row r="27" spans="1:16" s="19" customFormat="1" ht="15">
      <c r="A27" s="38" t="str">
        <f>OHA!A25</f>
        <v>AFTN-MET-Corruption-LR</v>
      </c>
      <c r="B27" s="38" t="str">
        <f>OHA!E25</f>
        <v>Corruption of AFTN/MET</v>
      </c>
      <c r="C27" s="40" t="str">
        <f>OHA!G25</f>
        <v>D</v>
      </c>
      <c r="D27" s="41">
        <v>0.01</v>
      </c>
      <c r="E27" s="38"/>
      <c r="F27" s="38" t="s">
        <v>148</v>
      </c>
      <c r="G27" s="38"/>
      <c r="H27" s="38" t="s">
        <v>148</v>
      </c>
      <c r="I27" s="38"/>
      <c r="J27" s="38" t="s">
        <v>148</v>
      </c>
      <c r="K27" s="45" t="s">
        <v>202</v>
      </c>
      <c r="L27" s="45" t="s">
        <v>202</v>
      </c>
      <c r="M27" s="45" t="s">
        <v>202</v>
      </c>
      <c r="N27" s="45" t="s">
        <v>202</v>
      </c>
      <c r="O27" s="45" t="s">
        <v>202</v>
      </c>
      <c r="P27" s="45" t="s">
        <v>202</v>
      </c>
    </row>
    <row r="28" spans="1:16" s="19" customFormat="1" ht="15">
      <c r="A28" s="38" t="str">
        <f>OHA!A26</f>
        <v>AMHS-FPL-Loss-HR</v>
      </c>
      <c r="B28" s="38" t="str">
        <f>OHA!E26</f>
        <v>Loss of AMHS/FPL</v>
      </c>
      <c r="C28" s="40" t="str">
        <f>OHA!G26</f>
        <v>D</v>
      </c>
      <c r="D28" s="41">
        <v>0.01</v>
      </c>
      <c r="E28" s="38"/>
      <c r="F28" s="38" t="s">
        <v>148</v>
      </c>
      <c r="G28" s="38"/>
      <c r="H28" s="38" t="s">
        <v>148</v>
      </c>
      <c r="I28" s="38"/>
      <c r="J28" s="38" t="s">
        <v>148</v>
      </c>
      <c r="K28" s="45" t="s">
        <v>202</v>
      </c>
      <c r="L28" s="45" t="s">
        <v>202</v>
      </c>
      <c r="M28" s="45" t="s">
        <v>202</v>
      </c>
      <c r="N28" s="45" t="s">
        <v>202</v>
      </c>
      <c r="O28" s="45" t="s">
        <v>202</v>
      </c>
      <c r="P28" s="45" t="s">
        <v>202</v>
      </c>
    </row>
    <row r="29" spans="1:16" s="19" customFormat="1" ht="15">
      <c r="A29" s="38" t="str">
        <f>OHA!A27</f>
        <v>AMHS-FPL-Loss-STD</v>
      </c>
      <c r="B29" s="38" t="str">
        <f>OHA!E27</f>
        <v>Loss of AMHS/FPL</v>
      </c>
      <c r="C29" s="40" t="str">
        <f>OHA!G27</f>
        <v>D</v>
      </c>
      <c r="D29" s="41">
        <v>0.01</v>
      </c>
      <c r="E29" s="38"/>
      <c r="F29" s="38" t="s">
        <v>148</v>
      </c>
      <c r="G29" s="38"/>
      <c r="H29" s="38" t="s">
        <v>148</v>
      </c>
      <c r="I29" s="38"/>
      <c r="J29" s="38" t="s">
        <v>148</v>
      </c>
      <c r="K29" s="45" t="s">
        <v>202</v>
      </c>
      <c r="L29" s="45" t="s">
        <v>202</v>
      </c>
      <c r="M29" s="45" t="s">
        <v>202</v>
      </c>
      <c r="N29" s="45" t="s">
        <v>202</v>
      </c>
      <c r="O29" s="45" t="s">
        <v>202</v>
      </c>
      <c r="P29" s="45" t="s">
        <v>202</v>
      </c>
    </row>
    <row r="30" spans="1:16" s="19" customFormat="1" ht="15">
      <c r="A30" s="38" t="str">
        <f>OHA!A28</f>
        <v>AMHS-FPL-Loss-LR</v>
      </c>
      <c r="B30" s="38" t="str">
        <f>OHA!E28</f>
        <v>Loss of AMHS/FPL</v>
      </c>
      <c r="C30" s="40" t="str">
        <f>OHA!G28</f>
        <v>D</v>
      </c>
      <c r="D30" s="41">
        <v>0.01</v>
      </c>
      <c r="E30" s="38"/>
      <c r="F30" s="38" t="s">
        <v>148</v>
      </c>
      <c r="G30" s="38"/>
      <c r="H30" s="38" t="s">
        <v>148</v>
      </c>
      <c r="I30" s="38"/>
      <c r="J30" s="38" t="s">
        <v>148</v>
      </c>
      <c r="K30" s="45" t="s">
        <v>202</v>
      </c>
      <c r="L30" s="45" t="s">
        <v>202</v>
      </c>
      <c r="M30" s="45" t="s">
        <v>202</v>
      </c>
      <c r="N30" s="45" t="s">
        <v>202</v>
      </c>
      <c r="O30" s="45" t="s">
        <v>202</v>
      </c>
      <c r="P30" s="45" t="s">
        <v>202</v>
      </c>
    </row>
    <row r="31" spans="1:16" s="19" customFormat="1" ht="15">
      <c r="A31" s="38" t="str">
        <f>OHA!A29</f>
        <v>AMHS-FPL-Corruption-HR</v>
      </c>
      <c r="B31" s="38" t="str">
        <f>OHA!E29</f>
        <v>Corruption of AMHS/FPL</v>
      </c>
      <c r="C31" s="40" t="str">
        <f>OHA!G29</f>
        <v>D</v>
      </c>
      <c r="D31" s="41">
        <v>0.01</v>
      </c>
      <c r="E31" s="38"/>
      <c r="F31" s="38" t="s">
        <v>148</v>
      </c>
      <c r="G31" s="38"/>
      <c r="H31" s="38" t="s">
        <v>148</v>
      </c>
      <c r="I31" s="38"/>
      <c r="J31" s="38" t="s">
        <v>148</v>
      </c>
      <c r="K31" s="45" t="s">
        <v>202</v>
      </c>
      <c r="L31" s="45" t="s">
        <v>202</v>
      </c>
      <c r="M31" s="45" t="s">
        <v>202</v>
      </c>
      <c r="N31" s="45" t="s">
        <v>202</v>
      </c>
      <c r="O31" s="45" t="s">
        <v>202</v>
      </c>
      <c r="P31" s="45" t="s">
        <v>202</v>
      </c>
    </row>
    <row r="32" spans="1:16" s="19" customFormat="1" ht="15">
      <c r="A32" s="38" t="str">
        <f>OHA!A30</f>
        <v>AMHS-FPL-Corruption-STD</v>
      </c>
      <c r="B32" s="38" t="str">
        <f>OHA!E30</f>
        <v>Corruption of AMHS/FPL</v>
      </c>
      <c r="C32" s="40" t="str">
        <f>OHA!G30</f>
        <v>D</v>
      </c>
      <c r="D32" s="41">
        <v>0.01</v>
      </c>
      <c r="E32" s="38"/>
      <c r="F32" s="38" t="s">
        <v>148</v>
      </c>
      <c r="G32" s="38"/>
      <c r="H32" s="38" t="s">
        <v>148</v>
      </c>
      <c r="I32" s="38"/>
      <c r="J32" s="38" t="s">
        <v>148</v>
      </c>
      <c r="K32" s="45" t="s">
        <v>202</v>
      </c>
      <c r="L32" s="45" t="s">
        <v>202</v>
      </c>
      <c r="M32" s="45" t="s">
        <v>202</v>
      </c>
      <c r="N32" s="45" t="s">
        <v>202</v>
      </c>
      <c r="O32" s="45" t="s">
        <v>202</v>
      </c>
      <c r="P32" s="45" t="s">
        <v>202</v>
      </c>
    </row>
    <row r="33" spans="1:16" s="19" customFormat="1" ht="15">
      <c r="A33" s="38" t="str">
        <f>OHA!A31</f>
        <v>AMHS-FPL-Corruption-LR</v>
      </c>
      <c r="B33" s="38" t="str">
        <f>OHA!E31</f>
        <v>Corruption of AMHS/FPL</v>
      </c>
      <c r="C33" s="40" t="str">
        <f>OHA!G31</f>
        <v>D</v>
      </c>
      <c r="D33" s="41">
        <v>0.01</v>
      </c>
      <c r="E33" s="38"/>
      <c r="F33" s="38" t="s">
        <v>148</v>
      </c>
      <c r="G33" s="38"/>
      <c r="H33" s="38" t="s">
        <v>148</v>
      </c>
      <c r="I33" s="38"/>
      <c r="J33" s="38" t="s">
        <v>148</v>
      </c>
      <c r="K33" s="45" t="s">
        <v>202</v>
      </c>
      <c r="L33" s="45" t="s">
        <v>202</v>
      </c>
      <c r="M33" s="45" t="s">
        <v>202</v>
      </c>
      <c r="N33" s="45" t="s">
        <v>202</v>
      </c>
      <c r="O33" s="45" t="s">
        <v>202</v>
      </c>
      <c r="P33" s="45" t="s">
        <v>202</v>
      </c>
    </row>
    <row r="34" spans="1:16" s="19" customFormat="1" ht="15">
      <c r="A34" s="38" t="str">
        <f>OHA!A32</f>
        <v>AMHS-NOTAM-Loss-HR</v>
      </c>
      <c r="B34" s="38" t="str">
        <f>OHA!E32</f>
        <v>Loss of AMHS/NOTAM</v>
      </c>
      <c r="C34" s="40" t="str">
        <f>OHA!G32</f>
        <v>D</v>
      </c>
      <c r="D34" s="41">
        <v>0.01</v>
      </c>
      <c r="E34" s="38"/>
      <c r="F34" s="38" t="s">
        <v>148</v>
      </c>
      <c r="G34" s="38"/>
      <c r="H34" s="38" t="s">
        <v>148</v>
      </c>
      <c r="I34" s="38"/>
      <c r="J34" s="38" t="s">
        <v>148</v>
      </c>
      <c r="K34" s="45" t="s">
        <v>202</v>
      </c>
      <c r="L34" s="45" t="s">
        <v>202</v>
      </c>
      <c r="M34" s="45" t="s">
        <v>202</v>
      </c>
      <c r="N34" s="45" t="s">
        <v>202</v>
      </c>
      <c r="O34" s="45" t="s">
        <v>202</v>
      </c>
      <c r="P34" s="45" t="s">
        <v>202</v>
      </c>
    </row>
    <row r="35" spans="1:16" s="19" customFormat="1" ht="15">
      <c r="A35" s="38" t="str">
        <f>OHA!A33</f>
        <v>AMHS-NOTAM-Loss-STD</v>
      </c>
      <c r="B35" s="38" t="str">
        <f>OHA!E33</f>
        <v>Loss of AMHS/NOTAM</v>
      </c>
      <c r="C35" s="40" t="str">
        <f>OHA!G33</f>
        <v>D</v>
      </c>
      <c r="D35" s="41">
        <v>0.01</v>
      </c>
      <c r="E35" s="38"/>
      <c r="F35" s="38" t="s">
        <v>148</v>
      </c>
      <c r="G35" s="38"/>
      <c r="H35" s="38" t="s">
        <v>148</v>
      </c>
      <c r="I35" s="38"/>
      <c r="J35" s="38" t="s">
        <v>148</v>
      </c>
      <c r="K35" s="45" t="s">
        <v>202</v>
      </c>
      <c r="L35" s="45" t="s">
        <v>202</v>
      </c>
      <c r="M35" s="45" t="s">
        <v>202</v>
      </c>
      <c r="N35" s="45" t="s">
        <v>202</v>
      </c>
      <c r="O35" s="45" t="s">
        <v>202</v>
      </c>
      <c r="P35" s="45" t="s">
        <v>202</v>
      </c>
    </row>
    <row r="36" spans="1:16" s="19" customFormat="1" ht="15">
      <c r="A36" s="38" t="str">
        <f>OHA!A34</f>
        <v>AMHS-NOTAM-Loss-LR</v>
      </c>
      <c r="B36" s="38" t="str">
        <f>OHA!E34</f>
        <v>Loss of AMHS/NOTAM</v>
      </c>
      <c r="C36" s="40" t="str">
        <f>OHA!G34</f>
        <v>D</v>
      </c>
      <c r="D36" s="41">
        <v>0.01</v>
      </c>
      <c r="E36" s="38"/>
      <c r="F36" s="38" t="s">
        <v>148</v>
      </c>
      <c r="G36" s="38"/>
      <c r="H36" s="38" t="s">
        <v>148</v>
      </c>
      <c r="I36" s="38"/>
      <c r="J36" s="38" t="s">
        <v>148</v>
      </c>
      <c r="K36" s="45" t="s">
        <v>202</v>
      </c>
      <c r="L36" s="45" t="s">
        <v>202</v>
      </c>
      <c r="M36" s="45" t="s">
        <v>202</v>
      </c>
      <c r="N36" s="45" t="s">
        <v>202</v>
      </c>
      <c r="O36" s="45" t="s">
        <v>202</v>
      </c>
      <c r="P36" s="45" t="s">
        <v>202</v>
      </c>
    </row>
    <row r="37" spans="1:16" s="19" customFormat="1" ht="15">
      <c r="A37" s="38" t="str">
        <f>OHA!A35</f>
        <v>AMHS-NOTAM-Corruption-HR</v>
      </c>
      <c r="B37" s="38" t="str">
        <f>OHA!E35</f>
        <v>Corruption of AMHS/NOTAM</v>
      </c>
      <c r="C37" s="40" t="str">
        <f>OHA!G35</f>
        <v>D</v>
      </c>
      <c r="D37" s="41">
        <v>0.01</v>
      </c>
      <c r="E37" s="38"/>
      <c r="F37" s="38" t="s">
        <v>148</v>
      </c>
      <c r="G37" s="38"/>
      <c r="H37" s="38" t="s">
        <v>148</v>
      </c>
      <c r="I37" s="38"/>
      <c r="J37" s="38" t="s">
        <v>148</v>
      </c>
      <c r="K37" s="45" t="s">
        <v>202</v>
      </c>
      <c r="L37" s="45" t="s">
        <v>202</v>
      </c>
      <c r="M37" s="45" t="s">
        <v>202</v>
      </c>
      <c r="N37" s="45" t="s">
        <v>202</v>
      </c>
      <c r="O37" s="45" t="s">
        <v>202</v>
      </c>
      <c r="P37" s="45" t="s">
        <v>202</v>
      </c>
    </row>
    <row r="38" spans="1:16" s="19" customFormat="1" ht="15">
      <c r="A38" s="38" t="str">
        <f>OHA!A36</f>
        <v>AMHS-NOTAM-Corruption-STD</v>
      </c>
      <c r="B38" s="38" t="str">
        <f>OHA!E36</f>
        <v>Corruption of AMHS/NOTAM</v>
      </c>
      <c r="C38" s="40" t="str">
        <f>OHA!G36</f>
        <v>D</v>
      </c>
      <c r="D38" s="41">
        <v>0.01</v>
      </c>
      <c r="E38" s="38"/>
      <c r="F38" s="38" t="s">
        <v>148</v>
      </c>
      <c r="G38" s="38"/>
      <c r="H38" s="38" t="s">
        <v>148</v>
      </c>
      <c r="I38" s="38"/>
      <c r="J38" s="38" t="s">
        <v>148</v>
      </c>
      <c r="K38" s="45" t="s">
        <v>202</v>
      </c>
      <c r="L38" s="45" t="s">
        <v>202</v>
      </c>
      <c r="M38" s="45" t="s">
        <v>202</v>
      </c>
      <c r="N38" s="45" t="s">
        <v>202</v>
      </c>
      <c r="O38" s="45" t="s">
        <v>202</v>
      </c>
      <c r="P38" s="45" t="s">
        <v>202</v>
      </c>
    </row>
    <row r="39" spans="1:16" s="19" customFormat="1" ht="15">
      <c r="A39" s="38" t="str">
        <f>OHA!A37</f>
        <v>AMHS-NOTAM-Corruption-LR</v>
      </c>
      <c r="B39" s="38" t="str">
        <f>OHA!E37</f>
        <v>Corruption of AMHS/NOTAM</v>
      </c>
      <c r="C39" s="40" t="str">
        <f>OHA!G37</f>
        <v>D</v>
      </c>
      <c r="D39" s="41">
        <v>0.01</v>
      </c>
      <c r="E39" s="38"/>
      <c r="F39" s="38" t="s">
        <v>148</v>
      </c>
      <c r="G39" s="38"/>
      <c r="H39" s="38" t="s">
        <v>148</v>
      </c>
      <c r="I39" s="38"/>
      <c r="J39" s="38" t="s">
        <v>148</v>
      </c>
      <c r="K39" s="45" t="s">
        <v>202</v>
      </c>
      <c r="L39" s="45" t="s">
        <v>202</v>
      </c>
      <c r="M39" s="45" t="s">
        <v>202</v>
      </c>
      <c r="N39" s="45" t="s">
        <v>202</v>
      </c>
      <c r="O39" s="45" t="s">
        <v>202</v>
      </c>
      <c r="P39" s="45" t="s">
        <v>202</v>
      </c>
    </row>
    <row r="40" spans="1:16" s="19" customFormat="1" ht="15">
      <c r="A40" s="38" t="str">
        <f>OHA!A38</f>
        <v>AMHS-MET-Loss-HR</v>
      </c>
      <c r="B40" s="38" t="str">
        <f>OHA!E38</f>
        <v>Loss of AMHS/MET or WXXM data</v>
      </c>
      <c r="C40" s="40" t="str">
        <f>OHA!G38</f>
        <v>D</v>
      </c>
      <c r="D40" s="41">
        <v>0.01</v>
      </c>
      <c r="E40" s="38"/>
      <c r="F40" s="38" t="s">
        <v>148</v>
      </c>
      <c r="G40" s="38"/>
      <c r="H40" s="38" t="s">
        <v>148</v>
      </c>
      <c r="I40" s="38"/>
      <c r="J40" s="38" t="s">
        <v>148</v>
      </c>
      <c r="K40" s="45" t="s">
        <v>202</v>
      </c>
      <c r="L40" s="45" t="s">
        <v>202</v>
      </c>
      <c r="M40" s="45" t="s">
        <v>202</v>
      </c>
      <c r="N40" s="45" t="s">
        <v>202</v>
      </c>
      <c r="O40" s="45" t="s">
        <v>202</v>
      </c>
      <c r="P40" s="45" t="s">
        <v>202</v>
      </c>
    </row>
    <row r="41" spans="1:16" s="19" customFormat="1" ht="15">
      <c r="A41" s="38" t="str">
        <f>OHA!A39</f>
        <v>AMHS-MET-Loss-STD</v>
      </c>
      <c r="B41" s="38" t="str">
        <f>OHA!E39</f>
        <v>Loss of AMHS/MET or WXXM data</v>
      </c>
      <c r="C41" s="40" t="str">
        <f>OHA!G39</f>
        <v>D</v>
      </c>
      <c r="D41" s="41">
        <v>0.01</v>
      </c>
      <c r="E41" s="38"/>
      <c r="F41" s="38" t="s">
        <v>148</v>
      </c>
      <c r="G41" s="38"/>
      <c r="H41" s="38" t="s">
        <v>148</v>
      </c>
      <c r="I41" s="38"/>
      <c r="J41" s="38" t="s">
        <v>148</v>
      </c>
      <c r="K41" s="45" t="s">
        <v>202</v>
      </c>
      <c r="L41" s="45" t="s">
        <v>202</v>
      </c>
      <c r="M41" s="45" t="s">
        <v>202</v>
      </c>
      <c r="N41" s="45" t="s">
        <v>202</v>
      </c>
      <c r="O41" s="45" t="s">
        <v>202</v>
      </c>
      <c r="P41" s="45" t="s">
        <v>202</v>
      </c>
    </row>
    <row r="42" spans="1:16" s="19" customFormat="1" ht="15">
      <c r="A42" s="38" t="str">
        <f>OHA!A40</f>
        <v>AMHS-MET-Loss-LR</v>
      </c>
      <c r="B42" s="38" t="str">
        <f>OHA!E40</f>
        <v>Loss of AMHS/MET or WXXM data</v>
      </c>
      <c r="C42" s="40" t="str">
        <f>OHA!G40</f>
        <v>D</v>
      </c>
      <c r="D42" s="41">
        <v>0.01</v>
      </c>
      <c r="E42" s="38"/>
      <c r="F42" s="38" t="s">
        <v>148</v>
      </c>
      <c r="G42" s="38"/>
      <c r="H42" s="38" t="s">
        <v>148</v>
      </c>
      <c r="I42" s="38"/>
      <c r="J42" s="38" t="s">
        <v>148</v>
      </c>
      <c r="K42" s="45" t="s">
        <v>202</v>
      </c>
      <c r="L42" s="45" t="s">
        <v>202</v>
      </c>
      <c r="M42" s="45" t="s">
        <v>202</v>
      </c>
      <c r="N42" s="45" t="s">
        <v>202</v>
      </c>
      <c r="O42" s="45" t="s">
        <v>202</v>
      </c>
      <c r="P42" s="45" t="s">
        <v>202</v>
      </c>
    </row>
    <row r="43" spans="1:16" s="19" customFormat="1" ht="15">
      <c r="A43" s="38" t="str">
        <f>OHA!A41</f>
        <v>AMHS-MET-Corruption-HR</v>
      </c>
      <c r="B43" s="38" t="str">
        <f>OHA!E41</f>
        <v>Corruption of AMHS/MET or WXXM data</v>
      </c>
      <c r="C43" s="40" t="str">
        <f>OHA!G41</f>
        <v>D</v>
      </c>
      <c r="D43" s="41">
        <v>0.01</v>
      </c>
      <c r="E43" s="38"/>
      <c r="F43" s="38" t="s">
        <v>148</v>
      </c>
      <c r="G43" s="38"/>
      <c r="H43" s="38" t="s">
        <v>148</v>
      </c>
      <c r="I43" s="38"/>
      <c r="J43" s="38" t="s">
        <v>148</v>
      </c>
      <c r="K43" s="45" t="s">
        <v>202</v>
      </c>
      <c r="L43" s="45" t="s">
        <v>202</v>
      </c>
      <c r="M43" s="45" t="s">
        <v>202</v>
      </c>
      <c r="N43" s="45" t="s">
        <v>202</v>
      </c>
      <c r="O43" s="45" t="s">
        <v>202</v>
      </c>
      <c r="P43" s="45" t="s">
        <v>202</v>
      </c>
    </row>
    <row r="44" spans="1:16" s="19" customFormat="1" ht="15">
      <c r="A44" s="38" t="str">
        <f>OHA!A42</f>
        <v>AMHS-MET-Corruption-STD</v>
      </c>
      <c r="B44" s="38" t="str">
        <f>OHA!E42</f>
        <v>Corruption of AMHS/MET or WXXM data</v>
      </c>
      <c r="C44" s="40" t="str">
        <f>OHA!G42</f>
        <v>D</v>
      </c>
      <c r="D44" s="41">
        <v>0.01</v>
      </c>
      <c r="E44" s="38"/>
      <c r="F44" s="38" t="s">
        <v>148</v>
      </c>
      <c r="G44" s="38"/>
      <c r="H44" s="38" t="s">
        <v>148</v>
      </c>
      <c r="I44" s="38"/>
      <c r="J44" s="38" t="s">
        <v>148</v>
      </c>
      <c r="K44" s="45" t="s">
        <v>202</v>
      </c>
      <c r="L44" s="45" t="s">
        <v>202</v>
      </c>
      <c r="M44" s="45" t="s">
        <v>202</v>
      </c>
      <c r="N44" s="45" t="s">
        <v>202</v>
      </c>
      <c r="O44" s="45" t="s">
        <v>202</v>
      </c>
      <c r="P44" s="45" t="s">
        <v>202</v>
      </c>
    </row>
    <row r="45" spans="1:16" s="19" customFormat="1" ht="15">
      <c r="A45" s="38" t="str">
        <f>OHA!A43</f>
        <v>AMHS-MET-Corruption-LR</v>
      </c>
      <c r="B45" s="38" t="str">
        <f>OHA!E43</f>
        <v>Corruption of AMHS/MET or WXXM data</v>
      </c>
      <c r="C45" s="40" t="str">
        <f>OHA!G43</f>
        <v>D</v>
      </c>
      <c r="D45" s="41">
        <v>0.01</v>
      </c>
      <c r="E45" s="38"/>
      <c r="F45" s="38" t="s">
        <v>148</v>
      </c>
      <c r="G45" s="38"/>
      <c r="H45" s="38" t="s">
        <v>148</v>
      </c>
      <c r="I45" s="38"/>
      <c r="J45" s="38" t="s">
        <v>148</v>
      </c>
      <c r="K45" s="45" t="s">
        <v>202</v>
      </c>
      <c r="L45" s="45" t="s">
        <v>202</v>
      </c>
      <c r="M45" s="45" t="s">
        <v>202</v>
      </c>
      <c r="N45" s="45" t="s">
        <v>202</v>
      </c>
      <c r="O45" s="45" t="s">
        <v>202</v>
      </c>
      <c r="P45" s="45" t="s">
        <v>202</v>
      </c>
    </row>
    <row r="46" spans="1:16" s="19" customFormat="1" ht="375">
      <c r="A46" s="45" t="str">
        <f>'[2]OHA'!A44</f>
        <v>VOICE-Loss-HR</v>
      </c>
      <c r="B46" s="45" t="str">
        <f>'[2]OHA'!E44</f>
        <v>Loss of Voice communications</v>
      </c>
      <c r="C46" s="46" t="s">
        <v>42</v>
      </c>
      <c r="D46" s="48" t="s">
        <v>194</v>
      </c>
      <c r="E46" s="45"/>
      <c r="F46" s="48" t="s">
        <v>152</v>
      </c>
      <c r="G46" s="45"/>
      <c r="H46" s="48" t="s">
        <v>149</v>
      </c>
      <c r="I46" s="45"/>
      <c r="J46" s="48" t="s">
        <v>195</v>
      </c>
      <c r="K46" s="38"/>
      <c r="L46" s="38"/>
      <c r="M46" s="38"/>
      <c r="N46" s="38"/>
      <c r="O46" s="38"/>
      <c r="P46" s="38"/>
    </row>
    <row r="47" spans="1:16" s="19" customFormat="1" ht="30">
      <c r="A47" s="45" t="str">
        <f>'[2]OHA'!A45</f>
        <v>VOICE-Loss-STD</v>
      </c>
      <c r="B47" s="45" t="str">
        <f>'[2]OHA'!E45</f>
        <v>Loss of Voice communications</v>
      </c>
      <c r="C47" s="46" t="s">
        <v>42</v>
      </c>
      <c r="D47" s="48" t="s">
        <v>194</v>
      </c>
      <c r="E47" s="45"/>
      <c r="F47" s="48" t="s">
        <v>196</v>
      </c>
      <c r="G47" s="45"/>
      <c r="H47" s="48" t="s">
        <v>196</v>
      </c>
      <c r="I47" s="45"/>
      <c r="J47" s="48" t="s">
        <v>196</v>
      </c>
      <c r="K47" s="38"/>
      <c r="L47" s="38"/>
      <c r="M47" s="38"/>
      <c r="N47" s="38"/>
      <c r="O47" s="38"/>
      <c r="P47" s="38"/>
    </row>
    <row r="48" spans="1:16" s="19" customFormat="1" ht="30">
      <c r="A48" s="45" t="str">
        <f>'[2]OHA'!A46</f>
        <v>VOICE-Loss-LR</v>
      </c>
      <c r="B48" s="45" t="str">
        <f>'[2]OHA'!E46</f>
        <v>Loss of Voice communications</v>
      </c>
      <c r="C48" s="46" t="s">
        <v>42</v>
      </c>
      <c r="D48" s="48" t="s">
        <v>194</v>
      </c>
      <c r="E48" s="45"/>
      <c r="F48" s="48" t="s">
        <v>196</v>
      </c>
      <c r="G48" s="45"/>
      <c r="H48" s="48" t="s">
        <v>196</v>
      </c>
      <c r="I48" s="45"/>
      <c r="J48" s="48" t="s">
        <v>196</v>
      </c>
      <c r="K48" s="38"/>
      <c r="L48" s="38"/>
      <c r="M48" s="38"/>
      <c r="N48" s="38"/>
      <c r="O48" s="38"/>
      <c r="P48" s="38"/>
    </row>
    <row r="49" spans="1:16" s="19" customFormat="1" ht="30">
      <c r="A49" s="45" t="str">
        <f>'[2]OHA'!A47</f>
        <v>VOICE-Corruption-HR</v>
      </c>
      <c r="B49" s="45" t="str">
        <f>'[2]OHA'!E47</f>
        <v>Corruption of Voice communications</v>
      </c>
      <c r="C49" s="46" t="s">
        <v>42</v>
      </c>
      <c r="D49" s="48" t="s">
        <v>194</v>
      </c>
      <c r="E49" s="45"/>
      <c r="F49" s="48" t="s">
        <v>196</v>
      </c>
      <c r="G49" s="45"/>
      <c r="H49" s="48" t="s">
        <v>196</v>
      </c>
      <c r="I49" s="45"/>
      <c r="J49" s="48" t="s">
        <v>196</v>
      </c>
      <c r="K49" s="38"/>
      <c r="L49" s="38"/>
      <c r="M49" s="38"/>
      <c r="N49" s="38"/>
      <c r="O49" s="38"/>
      <c r="P49" s="38"/>
    </row>
    <row r="50" spans="1:16" s="19" customFormat="1" ht="30">
      <c r="A50" s="45" t="str">
        <f>'[2]OHA'!A48</f>
        <v>VOICE-Corruption-STD</v>
      </c>
      <c r="B50" s="45" t="str">
        <f>'[2]OHA'!E48</f>
        <v>Corruption of Voice communications</v>
      </c>
      <c r="C50" s="46" t="s">
        <v>42</v>
      </c>
      <c r="D50" s="48" t="s">
        <v>194</v>
      </c>
      <c r="E50" s="45"/>
      <c r="F50" s="48" t="s">
        <v>196</v>
      </c>
      <c r="G50" s="45"/>
      <c r="H50" s="48" t="s">
        <v>196</v>
      </c>
      <c r="I50" s="45"/>
      <c r="J50" s="48" t="s">
        <v>196</v>
      </c>
      <c r="K50" s="38"/>
      <c r="L50" s="38"/>
      <c r="M50" s="38"/>
      <c r="N50" s="38"/>
      <c r="O50" s="38"/>
      <c r="P50" s="38"/>
    </row>
    <row r="51" spans="1:16" s="19" customFormat="1" ht="30">
      <c r="A51" s="45" t="str">
        <f>'[2]OHA'!A49</f>
        <v>VOICE-Corruption-LR</v>
      </c>
      <c r="B51" s="45" t="str">
        <f>'[2]OHA'!E49</f>
        <v>Corruption of Voice communications</v>
      </c>
      <c r="C51" s="46" t="s">
        <v>42</v>
      </c>
      <c r="D51" s="48" t="s">
        <v>194</v>
      </c>
      <c r="E51" s="45"/>
      <c r="F51" s="48" t="s">
        <v>196</v>
      </c>
      <c r="G51" s="45"/>
      <c r="H51" s="48" t="s">
        <v>196</v>
      </c>
      <c r="I51" s="45"/>
      <c r="J51" s="48" t="s">
        <v>196</v>
      </c>
      <c r="K51" s="38"/>
      <c r="L51" s="38"/>
      <c r="M51" s="38"/>
      <c r="N51" s="38"/>
      <c r="O51" s="38"/>
      <c r="P51" s="38"/>
    </row>
    <row r="52" spans="1:16" s="31" customFormat="1" ht="210">
      <c r="A52" s="45" t="s">
        <v>207</v>
      </c>
      <c r="B52" s="45" t="s">
        <v>221</v>
      </c>
      <c r="C52" s="46" t="s">
        <v>217</v>
      </c>
      <c r="D52" s="48" t="s">
        <v>226</v>
      </c>
      <c r="E52" s="45"/>
      <c r="F52" s="48"/>
      <c r="G52" s="45"/>
      <c r="H52" s="48"/>
      <c r="I52" s="45"/>
      <c r="J52" s="48"/>
      <c r="K52" s="45"/>
      <c r="L52" s="48" t="s">
        <v>222</v>
      </c>
      <c r="M52" s="45"/>
      <c r="N52" s="45"/>
      <c r="O52" s="45"/>
      <c r="P52" s="45"/>
    </row>
    <row r="53" spans="1:16" s="31" customFormat="1" ht="30">
      <c r="A53" s="45" t="s">
        <v>218</v>
      </c>
      <c r="B53" s="45" t="s">
        <v>221</v>
      </c>
      <c r="C53" s="46" t="s">
        <v>203</v>
      </c>
      <c r="D53" s="48" t="s">
        <v>227</v>
      </c>
      <c r="E53" s="45"/>
      <c r="F53" s="48"/>
      <c r="G53" s="45"/>
      <c r="H53" s="48"/>
      <c r="I53" s="45"/>
      <c r="J53" s="48"/>
      <c r="K53" s="45"/>
      <c r="L53" s="45" t="s">
        <v>193</v>
      </c>
      <c r="M53" s="45"/>
      <c r="N53" s="45"/>
      <c r="O53" s="45"/>
      <c r="P53" s="45"/>
    </row>
    <row r="54" spans="1:16" s="31" customFormat="1" ht="15">
      <c r="A54" s="45" t="s">
        <v>218</v>
      </c>
      <c r="B54" s="45" t="s">
        <v>221</v>
      </c>
      <c r="C54" s="46" t="s">
        <v>12</v>
      </c>
      <c r="D54" s="47">
        <v>0.01</v>
      </c>
      <c r="E54" s="45"/>
      <c r="F54" s="48"/>
      <c r="G54" s="45"/>
      <c r="H54" s="48"/>
      <c r="I54" s="45"/>
      <c r="J54" s="48"/>
      <c r="K54" s="45"/>
      <c r="L54" s="45" t="s">
        <v>193</v>
      </c>
      <c r="M54" s="45"/>
      <c r="N54" s="45"/>
      <c r="O54" s="45"/>
      <c r="P54" s="45"/>
    </row>
    <row r="55" spans="1:16" s="31" customFormat="1" ht="15">
      <c r="A55" s="45" t="s">
        <v>219</v>
      </c>
      <c r="B55" s="45" t="s">
        <v>220</v>
      </c>
      <c r="C55" s="46"/>
      <c r="D55" s="48"/>
      <c r="E55" s="45"/>
      <c r="F55" s="48"/>
      <c r="G55" s="45"/>
      <c r="H55" s="48"/>
      <c r="I55" s="45"/>
      <c r="J55" s="48"/>
      <c r="K55" s="45"/>
      <c r="L55" s="45" t="s">
        <v>193</v>
      </c>
      <c r="M55" s="45"/>
      <c r="N55" s="45"/>
      <c r="O55" s="45"/>
      <c r="P55" s="45"/>
    </row>
    <row r="56" spans="1:16" s="19" customFormat="1" ht="390">
      <c r="A56" s="38" t="str">
        <f>OHA!A54</f>
        <v>DLK-Loss-HR</v>
      </c>
      <c r="B56" s="38" t="str">
        <f>OHA!E54</f>
        <v>Loss of Data Link communications</v>
      </c>
      <c r="C56" s="40" t="str">
        <f>OHA!G54</f>
        <v>D</v>
      </c>
      <c r="D56" s="41">
        <v>0.01</v>
      </c>
      <c r="E56" s="38"/>
      <c r="F56" s="39" t="str">
        <f>F62</f>
        <v>REQUIREMENT - On detection of a Fault, the Contractor shall notify all effected CRV Parties and the OOG
REQUIREMENT - The Contractor shall coordinate 24/7 the notification, troubleshooting and closure of issues with the Parties involved through a clear fault resolution process.
Note: tickets shall have a unique reference number shared between the Contractor and Parties.
Tickets may be created by the Parties or by the Contractor
REQUIREMENT - The Contractor shall provide a dedicated 24/7/365 Service Desk staff with technical personal that have awareness of aviation applications, knowledge of business recovery processes and knowledge of safety implications of disruption to the CRV</v>
      </c>
      <c r="G56" s="38"/>
      <c r="H56" s="38"/>
      <c r="I56" s="39" t="s">
        <v>186</v>
      </c>
      <c r="J56" s="39" t="s">
        <v>184</v>
      </c>
      <c r="K56" s="38"/>
      <c r="L56" s="39" t="s">
        <v>188</v>
      </c>
      <c r="M56" s="38"/>
      <c r="N56" s="39" t="s">
        <v>189</v>
      </c>
      <c r="O56" s="39" t="s">
        <v>185</v>
      </c>
      <c r="P56" s="39" t="s">
        <v>183</v>
      </c>
    </row>
    <row r="57" spans="1:16" s="19" customFormat="1" ht="15">
      <c r="A57" s="38" t="str">
        <f>OHA!A55</f>
        <v>DLK-Loss-STD</v>
      </c>
      <c r="B57" s="38" t="str">
        <f>OHA!E55</f>
        <v>Loss of Data Link communications</v>
      </c>
      <c r="C57" s="40" t="str">
        <f>OHA!G55</f>
        <v>D</v>
      </c>
      <c r="D57" s="41">
        <v>0.01</v>
      </c>
      <c r="E57" s="38"/>
      <c r="F57" s="38" t="s">
        <v>148</v>
      </c>
      <c r="G57" s="38"/>
      <c r="H57" s="38"/>
      <c r="I57" s="38" t="s">
        <v>187</v>
      </c>
      <c r="J57" s="38" t="s">
        <v>187</v>
      </c>
      <c r="K57" s="31"/>
      <c r="L57" s="38" t="s">
        <v>187</v>
      </c>
      <c r="M57" s="38"/>
      <c r="N57" s="38" t="s">
        <v>187</v>
      </c>
      <c r="O57" s="38" t="s">
        <v>187</v>
      </c>
      <c r="P57" s="38" t="s">
        <v>187</v>
      </c>
    </row>
    <row r="58" spans="1:16" s="19" customFormat="1" ht="15">
      <c r="A58" s="38" t="str">
        <f>OHA!A56</f>
        <v>DLK-Loss-LR</v>
      </c>
      <c r="B58" s="38" t="str">
        <f>OHA!E56</f>
        <v>Loss of Data Link communications</v>
      </c>
      <c r="C58" s="40" t="str">
        <f>OHA!G56</f>
        <v>D</v>
      </c>
      <c r="D58" s="41">
        <v>0.01</v>
      </c>
      <c r="E58" s="38"/>
      <c r="F58" s="38" t="s">
        <v>148</v>
      </c>
      <c r="G58" s="38"/>
      <c r="H58" s="38"/>
      <c r="I58" s="38"/>
      <c r="J58" s="39"/>
      <c r="K58" s="39"/>
      <c r="L58" s="38" t="s">
        <v>187</v>
      </c>
      <c r="M58" s="38"/>
      <c r="N58" s="38" t="s">
        <v>187</v>
      </c>
      <c r="O58" s="38"/>
      <c r="P58" s="38"/>
    </row>
    <row r="59" spans="1:16" s="19" customFormat="1" ht="15">
      <c r="A59" s="38" t="str">
        <f>OHA!A57</f>
        <v>DLK-Corruption-HR</v>
      </c>
      <c r="B59" s="38" t="str">
        <f>OHA!E57</f>
        <v>Corruption of Data Link communications</v>
      </c>
      <c r="C59" s="40" t="str">
        <f>OHA!G57</f>
        <v>B</v>
      </c>
      <c r="D59" s="41">
        <v>1E-05</v>
      </c>
      <c r="E59" s="38"/>
      <c r="F59" s="38" t="s">
        <v>148</v>
      </c>
      <c r="G59" s="38"/>
      <c r="H59" s="38"/>
      <c r="I59" s="38" t="s">
        <v>187</v>
      </c>
      <c r="J59" s="38" t="s">
        <v>187</v>
      </c>
      <c r="K59" s="38"/>
      <c r="L59" s="38" t="s">
        <v>187</v>
      </c>
      <c r="M59" s="38"/>
      <c r="N59" s="38" t="s">
        <v>187</v>
      </c>
      <c r="O59" s="38" t="s">
        <v>187</v>
      </c>
      <c r="P59" s="38" t="s">
        <v>187</v>
      </c>
    </row>
    <row r="60" spans="1:16" s="19" customFormat="1" ht="15">
      <c r="A60" s="38" t="str">
        <f>OHA!A58</f>
        <v>DLK-Corruption-STD</v>
      </c>
      <c r="B60" s="38" t="str">
        <f>OHA!E58</f>
        <v>Corruption of Data Link communications</v>
      </c>
      <c r="C60" s="40" t="str">
        <f>OHA!G58</f>
        <v>B</v>
      </c>
      <c r="D60" s="41">
        <v>1E-05</v>
      </c>
      <c r="E60" s="38"/>
      <c r="F60" s="38" t="s">
        <v>148</v>
      </c>
      <c r="G60" s="38"/>
      <c r="H60" s="38"/>
      <c r="I60" s="38" t="s">
        <v>187</v>
      </c>
      <c r="J60" s="38" t="s">
        <v>187</v>
      </c>
      <c r="K60" s="38"/>
      <c r="L60" s="38" t="s">
        <v>187</v>
      </c>
      <c r="M60" s="38"/>
      <c r="N60" s="38" t="s">
        <v>187</v>
      </c>
      <c r="O60" s="38" t="s">
        <v>187</v>
      </c>
      <c r="P60" s="38" t="s">
        <v>187</v>
      </c>
    </row>
    <row r="61" spans="1:16" s="19" customFormat="1" ht="15">
      <c r="A61" s="38" t="str">
        <f>OHA!A59</f>
        <v>DLK-Corruption-LR</v>
      </c>
      <c r="B61" s="38" t="str">
        <f>OHA!E59</f>
        <v>Corruption of Data Link communications</v>
      </c>
      <c r="C61" s="40" t="str">
        <f>OHA!G59</f>
        <v>C</v>
      </c>
      <c r="D61" s="41">
        <v>0.0001</v>
      </c>
      <c r="E61" s="38"/>
      <c r="F61" s="38" t="s">
        <v>148</v>
      </c>
      <c r="G61" s="38"/>
      <c r="H61" s="38"/>
      <c r="I61" s="38"/>
      <c r="J61" s="39"/>
      <c r="K61" s="38"/>
      <c r="L61" s="38" t="s">
        <v>187</v>
      </c>
      <c r="M61" s="38"/>
      <c r="N61" s="38" t="s">
        <v>187</v>
      </c>
      <c r="O61" s="38"/>
      <c r="P61" s="38"/>
    </row>
    <row r="62" spans="1:16" s="31" customFormat="1" ht="334.5" customHeight="1">
      <c r="A62" s="38" t="str">
        <f>OHA!A60</f>
        <v>SUR-Loss-HR</v>
      </c>
      <c r="B62" s="38" t="str">
        <f>OHA!E60</f>
        <v>Loss of Surveillance data</v>
      </c>
      <c r="C62" s="30" t="str">
        <f>OHA!G60</f>
        <v>A/B: Tier 1
D: situational awareness</v>
      </c>
      <c r="D62" s="47">
        <v>1E-07</v>
      </c>
      <c r="E62" s="41"/>
      <c r="F62" s="39" t="s">
        <v>152</v>
      </c>
      <c r="G62" s="38"/>
      <c r="H62" s="39" t="s">
        <v>149</v>
      </c>
      <c r="I62" s="38"/>
      <c r="J62" s="39" t="s">
        <v>150</v>
      </c>
      <c r="K62" s="45"/>
      <c r="L62" s="48" t="s">
        <v>205</v>
      </c>
      <c r="M62" s="45"/>
      <c r="N62" s="48" t="s">
        <v>111</v>
      </c>
      <c r="O62" s="38"/>
      <c r="P62" s="48" t="s">
        <v>206</v>
      </c>
    </row>
    <row r="63" spans="1:16" s="31" customFormat="1" ht="44.25" customHeight="1">
      <c r="A63" s="38" t="str">
        <f>OHA!A61</f>
        <v>SUR-Loss-STD</v>
      </c>
      <c r="B63" s="38" t="str">
        <f>OHA!E61</f>
        <v>Loss of Surveillance data</v>
      </c>
      <c r="C63" s="30" t="str">
        <f>OHA!G61</f>
        <v>B/C</v>
      </c>
      <c r="D63" s="47">
        <v>1E-05</v>
      </c>
      <c r="E63" s="41"/>
      <c r="F63" s="38" t="s">
        <v>148</v>
      </c>
      <c r="G63" s="37"/>
      <c r="H63" s="38" t="s">
        <v>148</v>
      </c>
      <c r="I63" s="37"/>
      <c r="J63" s="38" t="s">
        <v>148</v>
      </c>
      <c r="K63" s="38"/>
      <c r="L63" s="48" t="s">
        <v>193</v>
      </c>
      <c r="M63" s="38"/>
      <c r="N63" s="48" t="s">
        <v>193</v>
      </c>
      <c r="O63" s="38"/>
      <c r="P63" s="48" t="s">
        <v>193</v>
      </c>
    </row>
    <row r="64" spans="1:16" s="31" customFormat="1" ht="30">
      <c r="A64" s="38" t="str">
        <f>OHA!A62</f>
        <v>SUR-Loss-LR</v>
      </c>
      <c r="B64" s="38" t="str">
        <f>OHA!E62</f>
        <v>Loss of Surveillance data</v>
      </c>
      <c r="C64" s="30" t="str">
        <f>OHA!G62</f>
        <v>D</v>
      </c>
      <c r="D64" s="47">
        <v>0.0001</v>
      </c>
      <c r="E64" s="41"/>
      <c r="F64" s="38" t="s">
        <v>148</v>
      </c>
      <c r="G64" s="37"/>
      <c r="H64" s="38" t="s">
        <v>148</v>
      </c>
      <c r="I64" s="37"/>
      <c r="J64" s="38" t="s">
        <v>148</v>
      </c>
      <c r="K64" s="38"/>
      <c r="L64" s="48" t="s">
        <v>204</v>
      </c>
      <c r="M64" s="38"/>
      <c r="N64" s="48" t="s">
        <v>193</v>
      </c>
      <c r="O64" s="38"/>
      <c r="P64" s="48" t="s">
        <v>193</v>
      </c>
    </row>
    <row r="65" spans="1:16" s="31" customFormat="1" ht="15">
      <c r="A65" s="38" t="str">
        <f>OHA!A63</f>
        <v>SUR-Corruption-HR</v>
      </c>
      <c r="B65" s="71" t="str">
        <f>OHA!E63</f>
        <v>Corruption of Surveillance data</v>
      </c>
      <c r="C65" s="72" t="s">
        <v>35</v>
      </c>
      <c r="D65" s="73">
        <v>1E-07</v>
      </c>
      <c r="E65" s="41"/>
      <c r="F65" s="38" t="s">
        <v>148</v>
      </c>
      <c r="G65" s="37"/>
      <c r="H65" s="38" t="s">
        <v>148</v>
      </c>
      <c r="I65" s="37"/>
      <c r="J65" s="38" t="s">
        <v>148</v>
      </c>
      <c r="K65" s="38"/>
      <c r="L65" s="39"/>
      <c r="M65" s="38"/>
      <c r="N65" s="48" t="s">
        <v>193</v>
      </c>
      <c r="O65" s="38"/>
      <c r="P65" s="48" t="s">
        <v>193</v>
      </c>
    </row>
    <row r="66" spans="1:16" s="19" customFormat="1" ht="15">
      <c r="A66" s="38" t="str">
        <f>OHA!A64</f>
        <v>SUR-Corruption-STD</v>
      </c>
      <c r="B66" s="38" t="str">
        <f>OHA!E64</f>
        <v>Corruption of Surveillance data</v>
      </c>
      <c r="C66" s="40" t="str">
        <f>OHA!G64</f>
        <v>B/C</v>
      </c>
      <c r="D66" s="47">
        <v>1E-05</v>
      </c>
      <c r="E66" s="38"/>
      <c r="F66" s="38" t="s">
        <v>148</v>
      </c>
      <c r="G66" s="37"/>
      <c r="H66" s="38" t="s">
        <v>148</v>
      </c>
      <c r="I66" s="37"/>
      <c r="J66" s="38" t="s">
        <v>148</v>
      </c>
      <c r="K66" s="38"/>
      <c r="L66" s="38"/>
      <c r="M66" s="38"/>
      <c r="N66" s="48" t="s">
        <v>193</v>
      </c>
      <c r="O66" s="38"/>
      <c r="P66" s="48" t="s">
        <v>193</v>
      </c>
    </row>
    <row r="67" spans="1:16" s="19" customFormat="1" ht="15">
      <c r="A67" s="38" t="str">
        <f>OHA!A65</f>
        <v>SUR-Corruption-LR</v>
      </c>
      <c r="B67" s="38" t="str">
        <f>OHA!E65</f>
        <v>Corruption of Surveillance data</v>
      </c>
      <c r="C67" s="40" t="str">
        <f>OHA!G65</f>
        <v>D</v>
      </c>
      <c r="D67" s="47">
        <v>0.0001</v>
      </c>
      <c r="E67" s="38"/>
      <c r="F67" s="38" t="s">
        <v>148</v>
      </c>
      <c r="G67" s="37"/>
      <c r="H67" s="38" t="s">
        <v>148</v>
      </c>
      <c r="I67" s="37"/>
      <c r="J67" s="38" t="s">
        <v>148</v>
      </c>
      <c r="K67" s="38"/>
      <c r="L67" s="38"/>
      <c r="M67" s="38"/>
      <c r="N67" s="48" t="s">
        <v>193</v>
      </c>
      <c r="O67" s="38"/>
      <c r="P67" s="48" t="s">
        <v>193</v>
      </c>
    </row>
    <row r="68" spans="1:16" s="19" customFormat="1" ht="15">
      <c r="A68" s="45"/>
      <c r="B68" s="45"/>
      <c r="C68" s="46"/>
      <c r="D68" s="47"/>
      <c r="E68" s="45"/>
      <c r="F68" s="45"/>
      <c r="G68" s="37"/>
      <c r="H68" s="45"/>
      <c r="I68" s="37"/>
      <c r="J68" s="45"/>
      <c r="K68" s="45"/>
      <c r="L68" s="45"/>
      <c r="M68" s="45"/>
      <c r="N68" s="45"/>
      <c r="O68" s="45"/>
      <c r="P68" s="45"/>
    </row>
    <row r="69" spans="1:16" s="19" customFormat="1" ht="195">
      <c r="A69" s="38" t="str">
        <f>OHA!A66</f>
        <v>AIDC-Loss-HR</v>
      </c>
      <c r="B69" s="38" t="str">
        <f>OHA!E66</f>
        <v>Loss of AIDC data or FIXM data</v>
      </c>
      <c r="C69" s="40" t="str">
        <f>OHA!G66</f>
        <v>D</v>
      </c>
      <c r="D69" s="41">
        <v>0.01</v>
      </c>
      <c r="E69" s="38"/>
      <c r="F69" s="38" t="s">
        <v>148</v>
      </c>
      <c r="G69" s="37"/>
      <c r="H69" s="38" t="s">
        <v>148</v>
      </c>
      <c r="I69" s="37"/>
      <c r="J69" s="39" t="s">
        <v>151</v>
      </c>
      <c r="K69" s="38"/>
      <c r="L69" s="38"/>
      <c r="M69" s="38"/>
      <c r="N69" s="38"/>
      <c r="O69" s="38"/>
      <c r="P69" s="38"/>
    </row>
    <row r="70" spans="1:16" s="19" customFormat="1" ht="15">
      <c r="A70" s="38" t="str">
        <f>OHA!A67</f>
        <v>AIDC-Loss-STD</v>
      </c>
      <c r="B70" s="38" t="str">
        <f>OHA!E67</f>
        <v>Loss of AIDC data or FIXM data</v>
      </c>
      <c r="C70" s="40" t="str">
        <f>OHA!G67</f>
        <v>D</v>
      </c>
      <c r="D70" s="41">
        <v>0.01</v>
      </c>
      <c r="E70" s="38"/>
      <c r="F70" s="38" t="s">
        <v>148</v>
      </c>
      <c r="G70" s="37"/>
      <c r="H70" s="38" t="s">
        <v>148</v>
      </c>
      <c r="I70" s="37"/>
      <c r="J70" s="38" t="s">
        <v>148</v>
      </c>
      <c r="K70" s="38"/>
      <c r="L70" s="38"/>
      <c r="M70" s="38"/>
      <c r="N70" s="38"/>
      <c r="O70" s="38"/>
      <c r="P70" s="38"/>
    </row>
    <row r="71" spans="1:16" s="19" customFormat="1" ht="15">
      <c r="A71" s="38" t="str">
        <f>OHA!A68</f>
        <v>AIDC-Loss-LR</v>
      </c>
      <c r="B71" s="38" t="str">
        <f>OHA!E68</f>
        <v>Loss of AIDC data or FIXM data</v>
      </c>
      <c r="C71" s="40" t="str">
        <f>OHA!G68</f>
        <v>D</v>
      </c>
      <c r="D71" s="41">
        <v>0.01</v>
      </c>
      <c r="E71" s="38"/>
      <c r="F71" s="38" t="s">
        <v>148</v>
      </c>
      <c r="G71" s="38"/>
      <c r="H71" s="38" t="s">
        <v>148</v>
      </c>
      <c r="I71" s="38"/>
      <c r="J71" s="38" t="s">
        <v>148</v>
      </c>
      <c r="K71" s="38"/>
      <c r="L71" s="38"/>
      <c r="M71" s="38"/>
      <c r="N71" s="38"/>
      <c r="O71" s="38"/>
      <c r="P71" s="38"/>
    </row>
    <row r="72" spans="1:16" s="19" customFormat="1" ht="15">
      <c r="A72" s="38" t="str">
        <f>OHA!A69</f>
        <v>AIDC-Corruption-HR</v>
      </c>
      <c r="B72" s="38" t="str">
        <f>OHA!E69</f>
        <v>Corruption of AIDC data or FIXM data</v>
      </c>
      <c r="C72" s="40" t="str">
        <f>OHA!G69</f>
        <v>D</v>
      </c>
      <c r="D72" s="41">
        <v>0.01</v>
      </c>
      <c r="E72" s="38"/>
      <c r="F72" s="38" t="s">
        <v>148</v>
      </c>
      <c r="G72" s="38"/>
      <c r="H72" s="38" t="s">
        <v>148</v>
      </c>
      <c r="I72" s="38"/>
      <c r="J72" s="38" t="s">
        <v>148</v>
      </c>
      <c r="K72" s="38"/>
      <c r="L72" s="38"/>
      <c r="M72" s="38"/>
      <c r="N72" s="38"/>
      <c r="O72" s="38"/>
      <c r="P72" s="38"/>
    </row>
    <row r="73" spans="1:16" s="19" customFormat="1" ht="15">
      <c r="A73" s="38" t="str">
        <f>OHA!A70</f>
        <v>AIDC-Corruption-STD</v>
      </c>
      <c r="B73" s="38" t="str">
        <f>OHA!E70</f>
        <v>Corruption of AIDC data or FIXM data</v>
      </c>
      <c r="C73" s="40" t="str">
        <f>OHA!G70</f>
        <v>D</v>
      </c>
      <c r="D73" s="41">
        <v>0.01</v>
      </c>
      <c r="E73" s="38"/>
      <c r="F73" s="38" t="s">
        <v>148</v>
      </c>
      <c r="G73" s="38"/>
      <c r="H73" s="38" t="s">
        <v>148</v>
      </c>
      <c r="I73" s="38"/>
      <c r="J73" s="38" t="s">
        <v>148</v>
      </c>
      <c r="K73" s="38"/>
      <c r="L73" s="38"/>
      <c r="M73" s="38"/>
      <c r="N73" s="38"/>
      <c r="O73" s="38"/>
      <c r="P73" s="38"/>
    </row>
    <row r="74" spans="1:16" s="19" customFormat="1" ht="15">
      <c r="A74" s="38" t="str">
        <f>OHA!A71</f>
        <v>AIDC-Corruption-LR</v>
      </c>
      <c r="B74" s="38" t="str">
        <f>OHA!E71</f>
        <v>Corruption of AIDC data or FIXM data</v>
      </c>
      <c r="C74" s="40" t="str">
        <f>OHA!G71</f>
        <v>D</v>
      </c>
      <c r="D74" s="41">
        <v>0.01</v>
      </c>
      <c r="E74" s="38"/>
      <c r="F74" s="38" t="s">
        <v>148</v>
      </c>
      <c r="G74" s="38"/>
      <c r="H74" s="38" t="s">
        <v>148</v>
      </c>
      <c r="I74" s="38"/>
      <c r="J74" s="38" t="s">
        <v>148</v>
      </c>
      <c r="K74" s="38"/>
      <c r="L74" s="38"/>
      <c r="M74" s="38"/>
      <c r="N74" s="38"/>
      <c r="O74" s="38"/>
      <c r="P74" s="38"/>
    </row>
    <row r="75" spans="1:16" s="19" customFormat="1" ht="315">
      <c r="A75" s="38" t="str">
        <f>OHA!A72</f>
        <v>AIM-Loss-HR</v>
      </c>
      <c r="B75" s="38" t="str">
        <f>OHA!E72</f>
        <v>Loss of AIM data or AIXM data</v>
      </c>
      <c r="C75" s="43" t="s">
        <v>12</v>
      </c>
      <c r="D75" s="47">
        <v>0.01</v>
      </c>
      <c r="E75" s="45"/>
      <c r="F75" s="48" t="s">
        <v>152</v>
      </c>
      <c r="G75" s="45"/>
      <c r="H75" s="48" t="s">
        <v>199</v>
      </c>
      <c r="I75" s="45"/>
      <c r="J75" s="48" t="s">
        <v>150</v>
      </c>
      <c r="K75" s="45"/>
      <c r="L75" s="45"/>
      <c r="M75" s="45"/>
      <c r="N75" s="48" t="s">
        <v>200</v>
      </c>
      <c r="O75" s="45"/>
      <c r="P75" s="45" t="s">
        <v>201</v>
      </c>
    </row>
    <row r="76" spans="1:16" s="19" customFormat="1" ht="15">
      <c r="A76" s="38" t="str">
        <f>OHA!A73</f>
        <v>AIM-Loss-STD</v>
      </c>
      <c r="B76" s="38" t="str">
        <f>OHA!E73</f>
        <v>Loss of AIM data or AIXM data</v>
      </c>
      <c r="C76" s="43" t="s">
        <v>12</v>
      </c>
      <c r="D76" s="47">
        <v>0.01</v>
      </c>
      <c r="E76" s="45"/>
      <c r="F76" s="49" t="s">
        <v>148</v>
      </c>
      <c r="G76" s="45"/>
      <c r="H76" s="49" t="s">
        <v>148</v>
      </c>
      <c r="I76" s="49"/>
      <c r="J76" s="49" t="s">
        <v>148</v>
      </c>
      <c r="K76" s="45"/>
      <c r="L76" s="45"/>
      <c r="M76" s="45"/>
      <c r="N76" s="49" t="s">
        <v>148</v>
      </c>
      <c r="O76" s="45"/>
      <c r="P76" s="49" t="s">
        <v>148</v>
      </c>
    </row>
    <row r="77" spans="1:16" s="19" customFormat="1" ht="15">
      <c r="A77" s="38" t="str">
        <f>OHA!A74</f>
        <v>AIM-Loss-LR</v>
      </c>
      <c r="B77" s="38" t="str">
        <f>OHA!E74</f>
        <v>Loss of AIM data or AIXM data</v>
      </c>
      <c r="C77" s="43" t="s">
        <v>12</v>
      </c>
      <c r="D77" s="47">
        <v>0.01</v>
      </c>
      <c r="E77" s="45"/>
      <c r="F77" s="49" t="s">
        <v>148</v>
      </c>
      <c r="G77" s="45"/>
      <c r="H77" s="49" t="s">
        <v>148</v>
      </c>
      <c r="I77" s="49"/>
      <c r="J77" s="49" t="s">
        <v>148</v>
      </c>
      <c r="K77" s="45"/>
      <c r="L77" s="45"/>
      <c r="M77" s="45"/>
      <c r="N77" s="49" t="s">
        <v>148</v>
      </c>
      <c r="O77" s="45"/>
      <c r="P77" s="49" t="s">
        <v>148</v>
      </c>
    </row>
    <row r="78" spans="1:16" s="19" customFormat="1" ht="15">
      <c r="A78" s="38" t="str">
        <f>OHA!A75</f>
        <v>AIM-Corruption-HR</v>
      </c>
      <c r="B78" s="38" t="str">
        <f>OHA!E75</f>
        <v>Corruption of AIM data or AIXM data</v>
      </c>
      <c r="C78" s="43" t="s">
        <v>12</v>
      </c>
      <c r="D78" s="47">
        <v>0.01</v>
      </c>
      <c r="E78" s="45"/>
      <c r="F78" s="49" t="s">
        <v>148</v>
      </c>
      <c r="G78" s="45"/>
      <c r="H78" s="49" t="s">
        <v>148</v>
      </c>
      <c r="I78" s="49"/>
      <c r="J78" s="49" t="s">
        <v>148</v>
      </c>
      <c r="K78" s="45"/>
      <c r="L78" s="45"/>
      <c r="M78" s="45"/>
      <c r="N78" s="49" t="s">
        <v>148</v>
      </c>
      <c r="O78" s="45"/>
      <c r="P78" s="49" t="s">
        <v>148</v>
      </c>
    </row>
    <row r="79" spans="1:16" s="19" customFormat="1" ht="15">
      <c r="A79" s="38" t="str">
        <f>OHA!A76</f>
        <v>AIM-Corruption-STD</v>
      </c>
      <c r="B79" s="38" t="str">
        <f>OHA!E76</f>
        <v>Corruption of AIM data or AIXM data</v>
      </c>
      <c r="C79" s="43" t="s">
        <v>12</v>
      </c>
      <c r="D79" s="47">
        <v>0.01</v>
      </c>
      <c r="E79" s="45"/>
      <c r="F79" s="49" t="s">
        <v>148</v>
      </c>
      <c r="G79" s="45"/>
      <c r="H79" s="49" t="s">
        <v>148</v>
      </c>
      <c r="I79" s="49"/>
      <c r="J79" s="49" t="s">
        <v>148</v>
      </c>
      <c r="K79" s="45"/>
      <c r="L79" s="45"/>
      <c r="M79" s="45"/>
      <c r="N79" s="49" t="s">
        <v>148</v>
      </c>
      <c r="O79" s="45"/>
      <c r="P79" s="49" t="s">
        <v>148</v>
      </c>
    </row>
    <row r="80" spans="1:16" s="19" customFormat="1" ht="15">
      <c r="A80" s="38" t="str">
        <f>OHA!A77</f>
        <v>AIM-Corruption-LR</v>
      </c>
      <c r="B80" s="38" t="str">
        <f>OHA!E77</f>
        <v>Corruption of AIM data or AIXM data</v>
      </c>
      <c r="C80" s="43" t="s">
        <v>12</v>
      </c>
      <c r="D80" s="47">
        <v>0.01</v>
      </c>
      <c r="E80" s="45"/>
      <c r="F80" s="49" t="s">
        <v>148</v>
      </c>
      <c r="G80" s="45"/>
      <c r="H80" s="49" t="s">
        <v>148</v>
      </c>
      <c r="I80" s="49"/>
      <c r="J80" s="49" t="s">
        <v>148</v>
      </c>
      <c r="K80" s="45"/>
      <c r="L80" s="45"/>
      <c r="M80" s="45"/>
      <c r="N80" s="49" t="s">
        <v>148</v>
      </c>
      <c r="O80" s="45"/>
      <c r="P80" s="49" t="s">
        <v>148</v>
      </c>
    </row>
    <row r="81" spans="1:16" s="19" customFormat="1" ht="60">
      <c r="A81" s="38" t="str">
        <f>OHA!A78</f>
        <v>ATFM-Loss-HR</v>
      </c>
      <c r="B81" s="38" t="str">
        <f>OHA!E78</f>
        <v>Loss of ATFM data</v>
      </c>
      <c r="C81" s="40" t="str">
        <f>OHA!G78</f>
        <v>C</v>
      </c>
      <c r="D81" s="41">
        <v>0.0001</v>
      </c>
      <c r="E81" s="39"/>
      <c r="F81" s="39" t="s">
        <v>112</v>
      </c>
      <c r="G81" s="39"/>
      <c r="H81" s="39" t="s">
        <v>113</v>
      </c>
      <c r="I81" s="32">
        <v>0.01</v>
      </c>
      <c r="J81" s="39" t="s">
        <v>114</v>
      </c>
      <c r="K81" s="39"/>
      <c r="L81" s="31"/>
      <c r="M81" s="39"/>
      <c r="N81" s="39" t="s">
        <v>115</v>
      </c>
      <c r="O81" s="39"/>
      <c r="P81" s="39" t="s">
        <v>116</v>
      </c>
    </row>
    <row r="82" spans="1:16" s="19" customFormat="1" ht="60">
      <c r="A82" s="38" t="str">
        <f>OHA!A79</f>
        <v>ATFM-Loss-STD</v>
      </c>
      <c r="B82" s="38" t="str">
        <f>OHA!E79</f>
        <v>Loss of ATFM data</v>
      </c>
      <c r="C82" s="40" t="str">
        <f>OHA!G79</f>
        <v>D</v>
      </c>
      <c r="D82" s="41">
        <v>0.01</v>
      </c>
      <c r="E82" s="39"/>
      <c r="F82" s="39" t="str">
        <f>F81</f>
        <v>H24 help desk service; provision of fault anlsysis, follow-up and reporting</v>
      </c>
      <c r="G82" s="39"/>
      <c r="H82" s="39" t="s">
        <v>113</v>
      </c>
      <c r="I82" s="32"/>
      <c r="J82" s="39" t="str">
        <f>J81</f>
        <v>Automatic ACK and retry of missing packet, alternate physical link is avaialble and provison of ad hoc backup link if feasible</v>
      </c>
      <c r="K82" s="39"/>
      <c r="L82" s="39"/>
      <c r="M82" s="39"/>
      <c r="N82" s="39" t="str">
        <f>N81</f>
        <v>implement ATFM message acknowlegement procedure when considered necessary</v>
      </c>
      <c r="O82" s="39"/>
      <c r="P82" s="39" t="str">
        <f>P81</f>
        <v>IDD available as contingency measure</v>
      </c>
    </row>
    <row r="83" spans="1:16" s="19" customFormat="1" ht="45">
      <c r="A83" s="38" t="str">
        <f>OHA!A80</f>
        <v>ATFM-Loss-LR</v>
      </c>
      <c r="B83" s="38" t="str">
        <f>OHA!E80</f>
        <v>Loss of ATFM data</v>
      </c>
      <c r="C83" s="40" t="str">
        <f>OHA!G80</f>
        <v>E</v>
      </c>
      <c r="D83" s="41">
        <v>0.1</v>
      </c>
      <c r="E83" s="39"/>
      <c r="F83" s="39" t="s">
        <v>117</v>
      </c>
      <c r="G83" s="39"/>
      <c r="H83" s="39" t="s">
        <v>113</v>
      </c>
      <c r="I83" s="32"/>
      <c r="J83" s="39" t="s">
        <v>118</v>
      </c>
      <c r="K83" s="39"/>
      <c r="L83" s="39"/>
      <c r="M83" s="39"/>
      <c r="N83" s="39" t="str">
        <f>N82</f>
        <v>implement ATFM message acknowlegement procedure when considered necessary</v>
      </c>
      <c r="O83" s="39"/>
      <c r="P83" s="39" t="str">
        <f>P82</f>
        <v>IDD available as contingency measure</v>
      </c>
    </row>
    <row r="84" spans="1:16" s="19" customFormat="1" ht="30">
      <c r="A84" s="38" t="str">
        <f>OHA!A81</f>
        <v>ATFM-Corruption-HR</v>
      </c>
      <c r="B84" s="38" t="str">
        <f>OHA!E81</f>
        <v>Corruption of ATFM data</v>
      </c>
      <c r="C84" s="40" t="str">
        <f>OHA!G81</f>
        <v>C</v>
      </c>
      <c r="D84" s="41">
        <v>0.0001</v>
      </c>
      <c r="E84" s="39"/>
      <c r="F84" s="39" t="str">
        <f>$F$83</f>
        <v>provision of fault anlsysis, follow-up and reporting</v>
      </c>
      <c r="G84" s="39"/>
      <c r="H84" s="39" t="s">
        <v>113</v>
      </c>
      <c r="I84" s="32"/>
      <c r="J84" s="39" t="s">
        <v>119</v>
      </c>
      <c r="K84" s="39"/>
      <c r="L84" s="39"/>
      <c r="M84" s="39"/>
      <c r="N84" s="39"/>
      <c r="O84" s="39"/>
      <c r="P84" s="39" t="str">
        <f>$P$82</f>
        <v>IDD available as contingency measure</v>
      </c>
    </row>
    <row r="85" spans="1:16" s="19" customFormat="1" ht="30">
      <c r="A85" s="38" t="str">
        <f>OHA!A82</f>
        <v>ATFM-Corruption-STD</v>
      </c>
      <c r="B85" s="38" t="str">
        <f>OHA!E82</f>
        <v>Corruption of ATFM data</v>
      </c>
      <c r="C85" s="40" t="str">
        <f>OHA!G82</f>
        <v>D</v>
      </c>
      <c r="D85" s="41">
        <v>0.01</v>
      </c>
      <c r="E85" s="39"/>
      <c r="F85" s="39" t="str">
        <f>F84</f>
        <v>provision of fault anlsysis, follow-up and reporting</v>
      </c>
      <c r="G85" s="39"/>
      <c r="H85" s="39" t="s">
        <v>113</v>
      </c>
      <c r="I85" s="32"/>
      <c r="J85" s="39" t="str">
        <f>J84</f>
        <v>Implement error detection mechanism</v>
      </c>
      <c r="K85" s="39"/>
      <c r="L85" s="39"/>
      <c r="M85" s="39"/>
      <c r="N85" s="39"/>
      <c r="O85" s="39"/>
      <c r="P85" s="39" t="str">
        <f>P84</f>
        <v>IDD available as contingency measure</v>
      </c>
    </row>
    <row r="86" spans="1:16" s="19" customFormat="1" ht="30">
      <c r="A86" s="38" t="str">
        <f>OHA!A83</f>
        <v>ATFM-Corruption-LR</v>
      </c>
      <c r="B86" s="38" t="str">
        <f>OHA!E83</f>
        <v>Corruption of ATFM data</v>
      </c>
      <c r="C86" s="40" t="str">
        <f>OHA!G83</f>
        <v>E</v>
      </c>
      <c r="D86" s="41">
        <v>0.1</v>
      </c>
      <c r="E86" s="39"/>
      <c r="F86" s="39" t="str">
        <f>F84</f>
        <v>provision of fault anlsysis, follow-up and reporting</v>
      </c>
      <c r="G86" s="39"/>
      <c r="H86" s="39" t="s">
        <v>113</v>
      </c>
      <c r="I86" s="32"/>
      <c r="J86" s="39" t="str">
        <f>J84</f>
        <v>Implement error detection mechanism</v>
      </c>
      <c r="K86" s="39"/>
      <c r="L86" s="39"/>
      <c r="M86" s="39"/>
      <c r="N86" s="39"/>
      <c r="O86" s="39"/>
      <c r="P86" s="39" t="str">
        <f>P84</f>
        <v>IDD available as contingency measure</v>
      </c>
    </row>
    <row r="87" spans="1:16" s="19" customFormat="1" ht="45">
      <c r="A87" s="45" t="str">
        <f>'[1]OHA'!A80</f>
        <v>MISC-Loss-HR</v>
      </c>
      <c r="B87" s="45" t="str">
        <f>'[1]OHA'!E80</f>
        <v>Loss of Miscellaneous data (*) </v>
      </c>
      <c r="C87" s="46" t="s">
        <v>12</v>
      </c>
      <c r="D87" s="47">
        <v>0.01</v>
      </c>
      <c r="E87" s="45"/>
      <c r="F87" s="48" t="s">
        <v>190</v>
      </c>
      <c r="G87" s="45"/>
      <c r="H87" s="45"/>
      <c r="I87" s="45"/>
      <c r="J87" s="45"/>
      <c r="K87" s="45"/>
      <c r="L87" s="45"/>
      <c r="M87" s="45"/>
      <c r="N87" s="48" t="s">
        <v>160</v>
      </c>
      <c r="O87" s="45"/>
      <c r="P87" s="48" t="s">
        <v>161</v>
      </c>
    </row>
    <row r="88" spans="1:16" s="19" customFormat="1" ht="45">
      <c r="A88" s="45" t="str">
        <f>'[1]OHA'!A81</f>
        <v>MISC-Loss-STD</v>
      </c>
      <c r="B88" s="45" t="str">
        <f>'[1]OHA'!E81</f>
        <v>Loss of Miscellaneous data (*) </v>
      </c>
      <c r="C88" s="46" t="s">
        <v>44</v>
      </c>
      <c r="D88" s="47">
        <v>0.1</v>
      </c>
      <c r="E88" s="45"/>
      <c r="F88" s="48" t="s">
        <v>190</v>
      </c>
      <c r="G88" s="45"/>
      <c r="H88" s="45"/>
      <c r="I88" s="45"/>
      <c r="J88" s="45"/>
      <c r="K88" s="45"/>
      <c r="L88" s="45"/>
      <c r="M88" s="45"/>
      <c r="N88" s="48" t="s">
        <v>160</v>
      </c>
      <c r="O88" s="45"/>
      <c r="P88" s="48" t="s">
        <v>161</v>
      </c>
    </row>
    <row r="89" spans="1:16" s="19" customFormat="1" ht="45">
      <c r="A89" s="45" t="str">
        <f>'[1]OHA'!A82</f>
        <v>MISC-Loss-LR</v>
      </c>
      <c r="B89" s="45" t="str">
        <f>'[1]OHA'!E82</f>
        <v>Loss of Miscellaneous data (*) </v>
      </c>
      <c r="C89" s="46" t="s">
        <v>44</v>
      </c>
      <c r="D89" s="47">
        <v>0.1</v>
      </c>
      <c r="E89" s="45"/>
      <c r="F89" s="48" t="s">
        <v>190</v>
      </c>
      <c r="G89" s="45"/>
      <c r="H89" s="45"/>
      <c r="I89" s="45"/>
      <c r="J89" s="45"/>
      <c r="K89" s="45"/>
      <c r="L89" s="45"/>
      <c r="M89" s="45"/>
      <c r="N89" s="48" t="s">
        <v>160</v>
      </c>
      <c r="O89" s="45"/>
      <c r="P89" s="48" t="s">
        <v>161</v>
      </c>
    </row>
    <row r="90" spans="1:16" s="19" customFormat="1" ht="45">
      <c r="A90" s="45" t="str">
        <f>'[1]OHA'!A83</f>
        <v>MISC-Corruption-HR</v>
      </c>
      <c r="B90" s="45" t="str">
        <f>'[1]OHA'!E83</f>
        <v>Corruption of Miscellaneous data (*) </v>
      </c>
      <c r="C90" s="46" t="s">
        <v>44</v>
      </c>
      <c r="D90" s="47">
        <v>0.1</v>
      </c>
      <c r="E90" s="45"/>
      <c r="F90" s="48" t="s">
        <v>190</v>
      </c>
      <c r="G90" s="45"/>
      <c r="H90" s="45"/>
      <c r="I90" s="45"/>
      <c r="J90" s="45"/>
      <c r="K90" s="45"/>
      <c r="L90" s="45"/>
      <c r="M90" s="45"/>
      <c r="N90" s="48" t="s">
        <v>162</v>
      </c>
      <c r="O90" s="45"/>
      <c r="P90" s="45"/>
    </row>
    <row r="91" spans="1:16" s="19" customFormat="1" ht="45">
      <c r="A91" s="45" t="str">
        <f>'[1]OHA'!A84</f>
        <v>MISC-Corruption-STD</v>
      </c>
      <c r="B91" s="45" t="str">
        <f>'[1]OHA'!E84</f>
        <v>Corruption of Miscellaneous data (*) </v>
      </c>
      <c r="C91" s="46" t="s">
        <v>44</v>
      </c>
      <c r="D91" s="47">
        <v>0.1</v>
      </c>
      <c r="E91" s="45"/>
      <c r="F91" s="48" t="s">
        <v>190</v>
      </c>
      <c r="G91" s="45"/>
      <c r="H91" s="45"/>
      <c r="I91" s="45"/>
      <c r="J91" s="45"/>
      <c r="K91" s="45"/>
      <c r="L91" s="45"/>
      <c r="M91" s="45"/>
      <c r="N91" s="48" t="s">
        <v>162</v>
      </c>
      <c r="O91" s="45"/>
      <c r="P91" s="45"/>
    </row>
    <row r="92" spans="1:16" s="19" customFormat="1" ht="45">
      <c r="A92" s="45" t="str">
        <f>'[1]OHA'!A85</f>
        <v>MISC-Corruption-LR</v>
      </c>
      <c r="B92" s="45" t="str">
        <f>'[1]OHA'!E85</f>
        <v>Corruption of Miscellaneous data (*) </v>
      </c>
      <c r="C92" s="46" t="s">
        <v>44</v>
      </c>
      <c r="D92" s="47">
        <v>0.1</v>
      </c>
      <c r="E92" s="45"/>
      <c r="F92" s="48" t="s">
        <v>190</v>
      </c>
      <c r="G92" s="45"/>
      <c r="H92" s="45"/>
      <c r="I92" s="45"/>
      <c r="J92" s="45"/>
      <c r="K92" s="45"/>
      <c r="L92" s="45"/>
      <c r="M92" s="45"/>
      <c r="N92" s="48" t="s">
        <v>162</v>
      </c>
      <c r="O92" s="45"/>
      <c r="P92" s="45"/>
    </row>
    <row r="93" spans="1:16" s="31" customFormat="1" ht="165">
      <c r="A93" s="45" t="str">
        <f>OHA!A90</f>
        <v>CRV-Flooding-HR</v>
      </c>
      <c r="B93" s="45" t="str">
        <f>OHA!E90</f>
        <v>Flooding of Network services</v>
      </c>
      <c r="C93" s="46">
        <f>OHA!G90</f>
        <v>0</v>
      </c>
      <c r="D93" s="45"/>
      <c r="E93" s="45"/>
      <c r="F93" s="45"/>
      <c r="G93" s="45"/>
      <c r="H93" s="45"/>
      <c r="I93" s="45"/>
      <c r="J93" s="48" t="s">
        <v>225</v>
      </c>
      <c r="K93" s="45"/>
      <c r="L93" s="45"/>
      <c r="M93" s="45"/>
      <c r="N93" s="45"/>
      <c r="O93" s="45"/>
      <c r="P93" s="45"/>
    </row>
    <row r="94" spans="1:16" s="31" customFormat="1" ht="25.5" customHeight="1">
      <c r="A94" s="45" t="str">
        <f>OHA!A91</f>
        <v>CRV-Flooding-STD</v>
      </c>
      <c r="B94" s="45" t="str">
        <f>OHA!E91</f>
        <v>Flooding of Network services</v>
      </c>
      <c r="C94" s="46">
        <f>OHA!G91</f>
        <v>0</v>
      </c>
      <c r="D94" s="45"/>
      <c r="E94" s="45"/>
      <c r="F94" s="45"/>
      <c r="G94" s="45"/>
      <c r="H94" s="45"/>
      <c r="I94" s="45"/>
      <c r="J94" s="45"/>
      <c r="K94" s="45"/>
      <c r="L94" s="45"/>
      <c r="M94" s="45"/>
      <c r="N94" s="45"/>
      <c r="O94" s="45"/>
      <c r="P94" s="45"/>
    </row>
    <row r="95" spans="1:16" s="31" customFormat="1" ht="25.5" customHeight="1">
      <c r="A95" s="45" t="str">
        <f>OHA!A92</f>
        <v>CRV-Flooding-LR</v>
      </c>
      <c r="B95" s="45" t="str">
        <f>OHA!E92</f>
        <v>Flooding of Network services</v>
      </c>
      <c r="C95" s="46">
        <f>OHA!G92</f>
        <v>0</v>
      </c>
      <c r="D95" s="45"/>
      <c r="E95" s="45"/>
      <c r="F95" s="45"/>
      <c r="G95" s="45"/>
      <c r="H95" s="45"/>
      <c r="I95" s="45"/>
      <c r="J95" s="45"/>
      <c r="K95" s="45"/>
      <c r="L95" s="45"/>
      <c r="M95" s="45"/>
      <c r="N95" s="45"/>
      <c r="O95" s="45"/>
      <c r="P95" s="45"/>
    </row>
    <row r="96" spans="1:16" s="29" customFormat="1" ht="165">
      <c r="A96" s="38" t="s">
        <v>120</v>
      </c>
      <c r="B96" s="38" t="s">
        <v>121</v>
      </c>
      <c r="C96" s="26"/>
      <c r="D96" s="27"/>
      <c r="E96" s="28"/>
      <c r="F96" s="37" t="s">
        <v>122</v>
      </c>
      <c r="G96" s="28"/>
      <c r="H96" s="37" t="s">
        <v>123</v>
      </c>
      <c r="I96" s="28"/>
      <c r="J96" s="37" t="s">
        <v>124</v>
      </c>
      <c r="K96" s="28"/>
      <c r="L96" s="37" t="s">
        <v>125</v>
      </c>
      <c r="M96" s="28"/>
      <c r="N96" s="37" t="s">
        <v>126</v>
      </c>
      <c r="O96" s="28"/>
      <c r="P96" s="28"/>
    </row>
    <row r="97" s="19" customFormat="1" ht="15">
      <c r="C97" s="24"/>
    </row>
    <row r="98" s="19" customFormat="1" ht="15">
      <c r="C98" s="24"/>
    </row>
    <row r="99" s="19" customFormat="1" ht="15">
      <c r="C99" s="24"/>
    </row>
    <row r="100" s="19" customFormat="1" ht="15">
      <c r="C100" s="24"/>
    </row>
    <row r="101" s="19" customFormat="1" ht="15">
      <c r="C101" s="24"/>
    </row>
    <row r="102" s="19" customFormat="1" ht="15">
      <c r="C102" s="24"/>
    </row>
    <row r="103" s="19" customFormat="1" ht="15">
      <c r="C103" s="24"/>
    </row>
    <row r="104" s="19" customFormat="1" ht="15">
      <c r="C104" s="24"/>
    </row>
    <row r="105" s="19" customFormat="1" ht="15">
      <c r="C105" s="24"/>
    </row>
    <row r="106" s="19" customFormat="1" ht="15">
      <c r="C106" s="24"/>
    </row>
    <row r="107" s="19" customFormat="1" ht="15">
      <c r="C107" s="24"/>
    </row>
    <row r="108" s="19" customFormat="1" ht="15">
      <c r="C108" s="24"/>
    </row>
  </sheetData>
  <sheetProtection/>
  <mergeCells count="13">
    <mergeCell ref="O2:P2"/>
    <mergeCell ref="A1:C1"/>
    <mergeCell ref="D1:D3"/>
    <mergeCell ref="E1:J1"/>
    <mergeCell ref="K1:P1"/>
    <mergeCell ref="A2:A3"/>
    <mergeCell ref="B2:B3"/>
    <mergeCell ref="C2:C3"/>
    <mergeCell ref="E2:F2"/>
    <mergeCell ref="G2:H2"/>
    <mergeCell ref="I2:J2"/>
    <mergeCell ref="K2:L2"/>
    <mergeCell ref="M2:N2"/>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F15:O27"/>
  <sheetViews>
    <sheetView zoomScalePageLayoutView="0" workbookViewId="0" topLeftCell="A1">
      <selection activeCell="F25" sqref="F25"/>
    </sheetView>
  </sheetViews>
  <sheetFormatPr defaultColWidth="9.140625" defaultRowHeight="15"/>
  <cols>
    <col min="1" max="16384" width="11.421875" style="0" customWidth="1"/>
  </cols>
  <sheetData>
    <row r="15" ht="15">
      <c r="L15" t="s">
        <v>176</v>
      </c>
    </row>
    <row r="17" spans="9:12" ht="15">
      <c r="I17" t="s">
        <v>171</v>
      </c>
      <c r="J17" t="s">
        <v>166</v>
      </c>
      <c r="L17" t="s">
        <v>165</v>
      </c>
    </row>
    <row r="18" spans="10:12" ht="15">
      <c r="J18" t="s">
        <v>164</v>
      </c>
      <c r="L18" t="s">
        <v>163</v>
      </c>
    </row>
    <row r="19" spans="10:12" ht="15">
      <c r="J19" t="s">
        <v>167</v>
      </c>
      <c r="L19" t="s">
        <v>168</v>
      </c>
    </row>
    <row r="20" spans="10:12" ht="15">
      <c r="J20" t="s">
        <v>169</v>
      </c>
      <c r="L20" t="s">
        <v>170</v>
      </c>
    </row>
    <row r="21" spans="10:12" ht="15">
      <c r="J21" t="s">
        <v>172</v>
      </c>
      <c r="L21" t="s">
        <v>173</v>
      </c>
    </row>
    <row r="22" spans="10:12" ht="15">
      <c r="J22" t="s">
        <v>175</v>
      </c>
      <c r="L22" t="s">
        <v>174</v>
      </c>
    </row>
    <row r="24" ht="15">
      <c r="L24" t="s">
        <v>181</v>
      </c>
    </row>
    <row r="25" spans="6:15" ht="15">
      <c r="F25" t="s">
        <v>182</v>
      </c>
      <c r="L25" t="s">
        <v>177</v>
      </c>
      <c r="O25" t="s">
        <v>180</v>
      </c>
    </row>
    <row r="26" ht="15">
      <c r="L26" t="s">
        <v>178</v>
      </c>
    </row>
    <row r="27" ht="15">
      <c r="L27" t="s">
        <v>179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B to WP/13</dc:title>
  <dc:subject/>
  <dc:creator>Yann CARLIER</dc:creator>
  <cp:keywords/>
  <dc:description/>
  <cp:lastModifiedBy>Lecat Frederic</cp:lastModifiedBy>
  <dcterms:created xsi:type="dcterms:W3CDTF">2014-09-23T04:01:58Z</dcterms:created>
  <dcterms:modified xsi:type="dcterms:W3CDTF">2015-05-11T11:07:26Z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0x010100DAEC07606242AA42AA69ED0D0DEAA569</vt:lpwstr>
  </property>
  <property fmtid="{D5CDD505-2E9C-101B-9397-08002B2CF9AE}" pid="3" name="Update Date">
    <vt:lpwstr>15 May 2015</vt:lpwstr>
  </property>
  <property fmtid="{D5CDD505-2E9C-101B-9397-08002B2CF9AE}" pid="4" name="Presenter">
    <vt:lpwstr>Secretariat</vt:lpwstr>
  </property>
  <property fmtid="{D5CDD505-2E9C-101B-9397-08002B2CF9AE}" pid="5" name="Type Name">
    <vt:lpwstr>2015 CRVTF4</vt:lpwstr>
  </property>
  <property fmtid="{D5CDD505-2E9C-101B-9397-08002B2CF9AE}" pid="6" name="Number">
    <vt:lpwstr>WP/13</vt:lpwstr>
  </property>
  <property fmtid="{D5CDD505-2E9C-101B-9397-08002B2CF9AE}" pid="7" name="Category">
    <vt:lpwstr>3-Working Papers</vt:lpwstr>
  </property>
</Properties>
</file>